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69C42C862D188A9551F97491C723960FF3038316" xr6:coauthVersionLast="47" xr6:coauthVersionMax="47" xr10:uidLastSave="{A57DA0A4-AB94-440D-A341-23E4E124AB9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E85" i="3"/>
  <c r="D85" i="3"/>
  <c r="C85" i="3"/>
  <c r="F85" i="3" s="1"/>
  <c r="E84" i="3"/>
  <c r="D84" i="3"/>
  <c r="C84" i="3"/>
  <c r="F84" i="3" s="1"/>
  <c r="F83" i="3"/>
  <c r="V166" i="3" s="1"/>
  <c r="E83" i="3"/>
  <c r="D83" i="3"/>
  <c r="C83" i="3"/>
  <c r="U136" i="3" s="1"/>
  <c r="F82" i="3"/>
  <c r="T166" i="3" s="1"/>
  <c r="E82" i="3"/>
  <c r="D82" i="3"/>
  <c r="C82" i="3"/>
  <c r="S136"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7" i="3" s="1"/>
  <c r="D7" i="3" s="1"/>
  <c r="D8" i="3"/>
  <c r="C8" i="3"/>
  <c r="E112" i="3" l="1"/>
  <c r="D112" i="3"/>
  <c r="C112" i="3"/>
  <c r="X166" i="3"/>
  <c r="X161" i="3"/>
  <c r="X156" i="3"/>
  <c r="X151" i="3"/>
  <c r="X146" i="3"/>
  <c r="X141" i="3"/>
  <c r="D92"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E58" i="3"/>
  <c r="D58" i="3"/>
  <c r="C58" i="3"/>
  <c r="E56" i="3"/>
  <c r="D56" i="3"/>
  <c r="C56" i="3"/>
  <c r="E93" i="3"/>
  <c r="D93" i="3"/>
  <c r="C93" i="3"/>
  <c r="E57" i="3"/>
  <c r="D57" i="3"/>
  <c r="C57" i="3"/>
  <c r="E72" i="3"/>
  <c r="D72" i="3"/>
  <c r="C72" i="3"/>
  <c r="C54" i="3"/>
  <c r="E54" i="3"/>
  <c r="D54" i="3"/>
  <c r="E111" i="3"/>
  <c r="D111" i="3"/>
  <c r="C111" i="3"/>
  <c r="G125" i="3"/>
  <c r="E113" i="3"/>
  <c r="D113" i="3"/>
  <c r="C113" i="3"/>
  <c r="C35" i="3"/>
  <c r="E35" i="3"/>
  <c r="D35" i="3"/>
  <c r="E94" i="3"/>
  <c r="D94" i="3"/>
  <c r="C94" i="3"/>
  <c r="E73" i="3"/>
  <c r="D73" i="3"/>
  <c r="C73" i="3"/>
  <c r="C110" i="3"/>
  <c r="E110" i="3"/>
  <c r="D110" i="3"/>
  <c r="E55" i="3"/>
  <c r="D55" i="3"/>
  <c r="C55" i="3"/>
  <c r="E34" i="3"/>
  <c r="D34" i="3"/>
  <c r="C34" i="3"/>
  <c r="C53" i="3"/>
  <c r="E53" i="3"/>
  <c r="D53" i="3"/>
  <c r="T142" i="3"/>
  <c r="T147" i="3"/>
  <c r="T152" i="3"/>
  <c r="T157" i="3"/>
  <c r="T162" i="3"/>
  <c r="T167" i="3"/>
  <c r="V142" i="3"/>
  <c r="V147" i="3"/>
  <c r="V152" i="3"/>
  <c r="V157" i="3"/>
  <c r="V162" i="3"/>
  <c r="V167" i="3"/>
  <c r="W136" i="3"/>
  <c r="T138" i="3"/>
  <c r="T143" i="3"/>
  <c r="T148" i="3"/>
  <c r="T153" i="3"/>
  <c r="T158" i="3"/>
  <c r="T163" i="3"/>
  <c r="T168" i="3"/>
  <c r="V138" i="3"/>
  <c r="V143" i="3"/>
  <c r="V148" i="3"/>
  <c r="V153" i="3"/>
  <c r="V158" i="3"/>
  <c r="V163" i="3"/>
  <c r="V168" i="3"/>
  <c r="C90" i="3"/>
  <c r="T139" i="3"/>
  <c r="T144" i="3"/>
  <c r="T149" i="3"/>
  <c r="T154" i="3"/>
  <c r="T159" i="3"/>
  <c r="T164" i="3"/>
  <c r="D90" i="3"/>
  <c r="V139" i="3"/>
  <c r="V144" i="3"/>
  <c r="V149" i="3"/>
  <c r="V154" i="3"/>
  <c r="V159" i="3"/>
  <c r="V164" i="3"/>
  <c r="E90" i="3"/>
  <c r="D91" i="3"/>
  <c r="T140" i="3"/>
  <c r="T145" i="3"/>
  <c r="T150" i="3"/>
  <c r="T155" i="3"/>
  <c r="T160" i="3"/>
  <c r="T165" i="3"/>
  <c r="E91" i="3"/>
  <c r="V140" i="3"/>
  <c r="V145" i="3"/>
  <c r="V150" i="3"/>
  <c r="V155" i="3"/>
  <c r="V160" i="3"/>
  <c r="V165" i="3"/>
  <c r="F16" i="3"/>
  <c r="T141" i="3"/>
  <c r="T146" i="3"/>
  <c r="T151" i="3"/>
  <c r="T156" i="3"/>
  <c r="T161" i="3"/>
  <c r="V141" i="3"/>
  <c r="V146" i="3"/>
  <c r="V151" i="3"/>
  <c r="V156" i="3"/>
  <c r="V161" i="3"/>
  <c r="R167" i="3" l="1"/>
  <c r="R162" i="3"/>
  <c r="R157" i="3"/>
  <c r="R152" i="3"/>
  <c r="R147" i="3"/>
  <c r="R142" i="3"/>
  <c r="R166" i="3"/>
  <c r="R161" i="3"/>
  <c r="R156" i="3"/>
  <c r="R151" i="3"/>
  <c r="R146" i="3"/>
  <c r="R141" i="3"/>
  <c r="R165" i="3"/>
  <c r="R160" i="3"/>
  <c r="R155" i="3"/>
  <c r="R150" i="3"/>
  <c r="R145" i="3"/>
  <c r="R140" i="3"/>
  <c r="E20" i="3"/>
  <c r="R164" i="3"/>
  <c r="R159" i="3"/>
  <c r="R154" i="3"/>
  <c r="R149" i="3"/>
  <c r="R144" i="3"/>
  <c r="R139" i="3"/>
  <c r="C20" i="3"/>
  <c r="R168" i="3"/>
  <c r="R163" i="3"/>
  <c r="R158" i="3"/>
  <c r="R153" i="3"/>
  <c r="R148" i="3"/>
  <c r="R143" i="3"/>
  <c r="R138" i="3"/>
  <c r="D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Consistent Naming Convention is used for Organizational AMI</t>
        </r>
      </text>
    </comment>
    <comment ref="K3" authorId="0" shapeId="0" xr:uid="{00000000-0006-0000-0400-00000D000000}">
      <text>
        <r>
          <rPr>
            <sz val="11"/>
            <rFont val="Calibri"/>
          </rPr>
          <t>Ensure Only Approved Amazon Machine Images (AMIs) are Used</t>
        </r>
      </text>
    </comment>
    <comment ref="L3" authorId="0" shapeId="0" xr:uid="{00000000-0006-0000-0400-000002000000}">
      <text>
        <r>
          <rPr>
            <sz val="11"/>
            <rFont val="Calibri"/>
          </rPr>
          <t>Ensure unused EBS volumes are removed</t>
        </r>
      </text>
    </comment>
    <comment ref="M3" authorId="0" shapeId="0" xr:uid="{00000000-0006-0000-0400-000003000000}">
      <text>
        <r>
          <rPr>
            <sz val="11"/>
            <rFont val="Calibri"/>
          </rPr>
          <t>Ensure Tag Policies are Enabled</t>
        </r>
      </text>
    </comment>
    <comment ref="N3" authorId="0" shapeId="0" xr:uid="{00000000-0006-0000-0400-000004000000}">
      <text>
        <r>
          <rPr>
            <sz val="11"/>
            <rFont val="Calibri"/>
          </rPr>
          <t>Ensure an Organizational EC2 Tag Policy has been Created</t>
        </r>
      </text>
    </comment>
    <comment ref="O3" authorId="0" shapeId="0" xr:uid="{00000000-0006-0000-0400-000005000000}">
      <text>
        <r>
          <rPr>
            <sz val="11"/>
            <rFont val="Calibri"/>
          </rPr>
          <t>Ensure no AWS EC2 Instances are Older than 180 days</t>
        </r>
      </text>
    </comment>
    <comment ref="P3" authorId="0" shapeId="0" xr:uid="{00000000-0006-0000-0400-000006000000}">
      <text>
        <r>
          <rPr>
            <sz val="11"/>
            <rFont val="Calibri"/>
          </rPr>
          <t>Ensure use of AWS Systems Manager to manage EC2 instances</t>
        </r>
      </text>
    </comment>
    <comment ref="Q3" authorId="0" shapeId="0" xr:uid="{00000000-0006-0000-0400-000007000000}">
      <text>
        <r>
          <rPr>
            <sz val="11"/>
            <rFont val="Calibri"/>
          </rPr>
          <t>Ensure instances stopped for over 90 days are removed</t>
        </r>
      </text>
    </comment>
    <comment ref="R3" authorId="0" shapeId="0" xr:uid="{00000000-0006-0000-0400-000008000000}">
      <text>
        <r>
          <rPr>
            <sz val="11"/>
            <rFont val="Calibri"/>
          </rPr>
          <t>Ensure EBS volumes attached to an EC2 instance is marked for deletion upon instance termination</t>
        </r>
      </text>
    </comment>
    <comment ref="S3" authorId="0" shapeId="0" xr:uid="{00000000-0006-0000-0400-000009000000}">
      <text>
        <r>
          <rPr>
            <sz val="11"/>
            <rFont val="Calibri"/>
          </rPr>
          <t>Ensure EC2 Auto Scaling Groups Propagate Tags to EC2 Instances that it launches</t>
        </r>
      </text>
    </comment>
    <comment ref="T3" authorId="0" shapeId="0" xr:uid="{00000000-0006-0000-0400-00000A000000}">
      <text>
        <r>
          <rPr>
            <sz val="11"/>
            <rFont val="Calibri"/>
          </rPr>
          <t>Ensure Amazon ECS services are tagged</t>
        </r>
      </text>
    </comment>
    <comment ref="U3" authorId="0" shapeId="0" xr:uid="{00000000-0006-0000-0400-00000B000000}">
      <text>
        <r>
          <rPr>
            <sz val="11"/>
            <rFont val="Calibri"/>
          </rPr>
          <t>Ensure Amazon ECS clusters are tagged</t>
        </r>
      </text>
    </comment>
    <comment ref="V3" authorId="0" shapeId="0" xr:uid="{00000000-0006-0000-0400-00000C000000}">
      <text>
        <r>
          <rPr>
            <sz val="11"/>
            <rFont val="Calibri"/>
          </rPr>
          <t>Ensure Amazon ECS task definitions are tagged</t>
        </r>
      </text>
    </comment>
    <comment ref="J4" authorId="0" shapeId="0" xr:uid="{00000000-0006-0000-0400-00000E000000}">
      <text>
        <r>
          <rPr>
            <sz val="11"/>
            <rFont val="Calibri"/>
          </rPr>
          <t>Ensure Lambda functions are not exposed to everyone.</t>
        </r>
      </text>
    </comment>
    <comment ref="J10" authorId="0" shapeId="0" xr:uid="{00000000-0006-0000-0400-00000F000000}">
      <text>
        <r>
          <rPr>
            <sz val="11"/>
            <rFont val="Calibri"/>
          </rPr>
          <t>Ensure Images (AMI) are not older than 90 days</t>
        </r>
      </text>
    </comment>
    <comment ref="K10" authorId="0" shapeId="0" xr:uid="{00000000-0006-0000-0400-000010000000}">
      <text>
        <r>
          <rPr>
            <sz val="11"/>
            <rFont val="Calibri"/>
          </rPr>
          <t>Ensure Amazon ECS Fargate services are using the latest Fargate platform version</t>
        </r>
      </text>
    </comment>
    <comment ref="L10" authorId="0" shapeId="0" xr:uid="{00000000-0006-0000-0400-000011000000}">
      <text>
        <r>
          <rPr>
            <sz val="11"/>
            <rFont val="Calibri"/>
          </rPr>
          <t>Ensure only trusted images are used with Amazon ECS</t>
        </r>
      </text>
    </comment>
    <comment ref="J13" authorId="0" shapeId="0" xr:uid="{00000000-0006-0000-0400-000012000000}">
      <text>
        <r>
          <rPr>
            <sz val="11"/>
            <rFont val="Calibri"/>
          </rPr>
          <t>Ensure AWS Secrets manager is configured and being used by Lambda for databases</t>
        </r>
      </text>
    </comment>
    <comment ref="J15" authorId="0" shapeId="0" xr:uid="{00000000-0006-0000-0400-000013000000}">
      <text>
        <r>
          <rPr>
            <sz val="11"/>
            <rFont val="Calibri"/>
          </rPr>
          <t>Ensure that Code Signing is enabled for Lambda functions.</t>
        </r>
      </text>
    </comment>
    <comment ref="J17" authorId="0" shapeId="0" xr:uid="{00000000-0006-0000-0400-000014000000}">
      <text>
        <r>
          <rPr>
            <sz val="11"/>
            <rFont val="Calibri"/>
          </rPr>
          <t>Ensure secrets are not passed as container environment variables in Amazon ECS task definitions</t>
        </r>
      </text>
    </comment>
    <comment ref="J18" authorId="0" shapeId="0" xr:uid="{00000000-0006-0000-0400-000015000000}">
      <text>
        <r>
          <rPr>
            <sz val="11"/>
            <rFont val="Calibri"/>
          </rPr>
          <t>Ensure Secrets and Sensitive Data are not stored directly in EC2 User Data</t>
        </r>
      </text>
    </comment>
    <comment ref="K18" authorId="0" shapeId="0" xr:uid="{00000000-0006-0000-0400-000016000000}">
      <text>
        <r>
          <rPr>
            <sz val="11"/>
            <rFont val="Calibri"/>
          </rPr>
          <t>Ensure secrets are not passed as container environment variables in Amazon ECS task definitions</t>
        </r>
      </text>
    </comment>
    <comment ref="J19" authorId="0" shapeId="0" xr:uid="{00000000-0006-0000-0400-000017000000}">
      <text>
        <r>
          <rPr>
            <sz val="11"/>
            <rFont val="Calibri"/>
          </rPr>
          <t>Ensure Public Access to EBS Snapshots is Disabled</t>
        </r>
      </text>
    </comment>
    <comment ref="K19" authorId="0" shapeId="0" xr:uid="{00000000-0006-0000-0400-00001A000000}">
      <text>
        <r>
          <rPr>
            <sz val="11"/>
            <rFont val="Calibri"/>
          </rPr>
          <t>Ensure Default EC2 Security groups are not being used.</t>
        </r>
      </text>
    </comment>
    <comment ref="L19" authorId="0" shapeId="0" xr:uid="{00000000-0006-0000-0400-00001B000000}">
      <text>
        <r>
          <rPr>
            <sz val="11"/>
            <rFont val="Calibri"/>
          </rPr>
          <t>Ensure the Use of IMDSv2 is Enforced on All Existing Instances</t>
        </r>
      </text>
    </comment>
    <comment ref="M19" authorId="0" shapeId="0" xr:uid="{00000000-0006-0000-0400-00001C000000}">
      <text>
        <r>
          <rPr>
            <sz val="11"/>
            <rFont val="Calibri"/>
          </rPr>
          <t>Ensure Secrets and Sensitive Data are not stored directly in EC2 User Data</t>
        </r>
      </text>
    </comment>
    <comment ref="N19" authorId="0" shapeId="0" xr:uid="{00000000-0006-0000-0400-00001D000000}">
      <text>
        <r>
          <rPr>
            <sz val="11"/>
            <rFont val="Calibri"/>
          </rPr>
          <t xml:space="preserve">Ensure </t>
        </r>
        <r>
          <rPr>
            <sz val="11"/>
            <color rgb="FF000000"/>
            <rFont val="Calibri"/>
          </rPr>
          <t>'</t>
        </r>
        <r>
          <rPr>
            <b/>
            <sz val="11"/>
            <color rgb="FF000000"/>
            <rFont val="Calibri"/>
          </rPr>
          <t>assignPublicIp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for Amazon ECS services</t>
        </r>
      </text>
    </comment>
    <comment ref="O19" authorId="0" shapeId="0" xr:uid="{00000000-0006-0000-0400-00001E000000}">
      <text>
        <r>
          <rPr>
            <sz val="11"/>
            <rFont val="Calibri"/>
          </rPr>
          <t xml:space="preserve">Ensure </t>
        </r>
        <r>
          <rPr>
            <sz val="11"/>
            <color rgb="FF000000"/>
            <rFont val="Calibri"/>
          </rPr>
          <t>'</t>
        </r>
        <r>
          <rPr>
            <b/>
            <sz val="11"/>
            <color rgb="FF000000"/>
            <rFont val="Calibri"/>
          </rPr>
          <t>assignPublicIp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for Amazon ECS task sets</t>
        </r>
      </text>
    </comment>
    <comment ref="P19" authorId="0" shapeId="0" xr:uid="{00000000-0006-0000-0400-00001F000000}">
      <text>
        <r>
          <rPr>
            <sz val="11"/>
            <rFont val="Calibri"/>
          </rPr>
          <t>Ensure SSH is restricted to only IP address that should have this access.</t>
        </r>
      </text>
    </comment>
    <comment ref="Q19" authorId="0" shapeId="0" xr:uid="{00000000-0006-0000-0400-000020000000}">
      <text>
        <r>
          <rPr>
            <sz val="11"/>
            <rFont val="Calibri"/>
          </rPr>
          <t>Ensure RDP is restricted to only IP address that should have this access.</t>
        </r>
      </text>
    </comment>
    <comment ref="R19" authorId="0" shapeId="0" xr:uid="{00000000-0006-0000-0400-000021000000}">
      <text>
        <r>
          <rPr>
            <sz val="11"/>
            <rFont val="Calibri"/>
          </rPr>
          <t>Ensure you are using an IAM policy to manage access to buckets in Lightsail.</t>
        </r>
      </text>
    </comment>
    <comment ref="S19" authorId="0" shapeId="0" xr:uid="{00000000-0006-0000-0400-000022000000}">
      <text>
        <r>
          <rPr>
            <sz val="11"/>
            <rFont val="Calibri"/>
          </rPr>
          <t>Ensure Lightsail instances are attached to the buckets</t>
        </r>
      </text>
    </comment>
    <comment ref="T19" authorId="0" shapeId="0" xr:uid="{00000000-0006-0000-0400-000023000000}">
      <text>
        <r>
          <rPr>
            <sz val="11"/>
            <rFont val="Calibri"/>
          </rPr>
          <t>Ensure that your Lightsail buckets are not publicly accessible</t>
        </r>
      </text>
    </comment>
    <comment ref="U19" authorId="0" shapeId="0" xr:uid="{00000000-0006-0000-0400-000024000000}">
      <text>
        <r>
          <rPr>
            <sz val="11"/>
            <rFont val="Calibri"/>
          </rPr>
          <t>Ensure AWS Secrets manager is configured and being used by Lambda for databases</t>
        </r>
      </text>
    </comment>
    <comment ref="V19" authorId="0" shapeId="0" xr:uid="{00000000-0006-0000-0400-000025000000}">
      <text>
        <r>
          <rPr>
            <sz val="11"/>
            <rFont val="Calibri"/>
          </rPr>
          <t>Ensure least privilege is used with Lambda function access</t>
        </r>
      </text>
    </comment>
    <comment ref="W19" authorId="0" shapeId="0" xr:uid="{00000000-0006-0000-0400-000018000000}">
      <text>
        <r>
          <rPr>
            <sz val="11"/>
            <rFont val="Calibri"/>
          </rPr>
          <t>Ensure every Lambda function has its own IAM Role</t>
        </r>
      </text>
    </comment>
    <comment ref="X19" authorId="0" shapeId="0" xr:uid="{00000000-0006-0000-0400-000019000000}">
      <text>
        <r>
          <rPr>
            <sz val="11"/>
            <rFont val="Calibri"/>
          </rPr>
          <t>Ensure Lambda functions are referencing active execution roles.</t>
        </r>
      </text>
    </comment>
    <comment ref="J26" authorId="0" shapeId="0" xr:uid="{00000000-0006-0000-0400-000026000000}">
      <text>
        <r>
          <rPr>
            <sz val="11"/>
            <rFont val="Calibri"/>
          </rPr>
          <t>Ensure that HTTPS is enabled on load balancer</t>
        </r>
      </text>
    </comment>
    <comment ref="K26" authorId="0" shapeId="0" xr:uid="{00000000-0006-0000-0400-000027000000}">
      <text>
        <r>
          <rPr>
            <sz val="11"/>
            <rFont val="Calibri"/>
          </rPr>
          <t>Ensure encryption in transit is enabled for Lambda environment variables</t>
        </r>
      </text>
    </comment>
    <comment ref="L26" authorId="0" shapeId="0" xr:uid="{00000000-0006-0000-0400-000028000000}">
      <text>
        <r>
          <rPr>
            <sz val="11"/>
            <rFont val="Calibri"/>
          </rPr>
          <t>Ensure communications between your applications and clients is encrypted.</t>
        </r>
      </text>
    </comment>
    <comment ref="J27" authorId="0" shapeId="0" xr:uid="{00000000-0006-0000-0400-000029000000}">
      <text>
        <r>
          <rPr>
            <sz val="11"/>
            <rFont val="Calibri"/>
          </rPr>
          <t>Ensure Amazon Machine Images (AMIs) are encrypted</t>
        </r>
      </text>
    </comment>
    <comment ref="K27" authorId="0" shapeId="0" xr:uid="{00000000-0006-0000-0400-00002A000000}">
      <text>
        <r>
          <rPr>
            <sz val="11"/>
            <rFont val="Calibri"/>
          </rPr>
          <t>Ensure EBS volume encryption is enabled</t>
        </r>
      </text>
    </comment>
    <comment ref="L27" authorId="0" shapeId="0" xr:uid="{00000000-0006-0000-0400-00002B000000}">
      <text>
        <r>
          <rPr>
            <sz val="11"/>
            <rFont val="Calibri"/>
          </rPr>
          <t>Ensure EBS volume snapshots are encrypted</t>
        </r>
      </text>
    </comment>
    <comment ref="M27" authorId="0" shapeId="0" xr:uid="{00000000-0006-0000-0400-00002C000000}">
      <text>
        <r>
          <rPr>
            <sz val="11"/>
            <rFont val="Calibri"/>
          </rPr>
          <t>Ensure Lightsail instances are attached to the buckets</t>
        </r>
      </text>
    </comment>
    <comment ref="N27" authorId="0" shapeId="0" xr:uid="{00000000-0006-0000-0400-00002D000000}">
      <text>
        <r>
          <rPr>
            <sz val="11"/>
            <rFont val="Calibri"/>
          </rPr>
          <t>Ensure you are using VPC Endpoints for source code access</t>
        </r>
      </text>
    </comment>
    <comment ref="O27" authorId="0" shapeId="0" xr:uid="{00000000-0006-0000-0400-00002E000000}">
      <text>
        <r>
          <rPr>
            <sz val="11"/>
            <rFont val="Calibri"/>
          </rPr>
          <t>Ensure customer-managed keys are used to encrypt AWS Fargate ephemeral storage data for Amazon ECS</t>
        </r>
      </text>
    </comment>
    <comment ref="P27" authorId="0" shapeId="0" xr:uid="{00000000-0006-0000-0400-00002F000000}">
      <text>
        <r>
          <rPr>
            <sz val="11"/>
            <rFont val="Calibri"/>
          </rPr>
          <t>Ensure encryption in transit is enabled for Lambda environment variables</t>
        </r>
      </text>
    </comment>
    <comment ref="J28" authorId="0" shapeId="0" xr:uid="{00000000-0006-0000-0400-000030000000}">
      <text>
        <r>
          <rPr>
            <sz val="11"/>
            <rFont val="Calibri"/>
          </rPr>
          <t>Ensure you are using VPC Endpoints for source code access</t>
        </r>
      </text>
    </comment>
    <comment ref="J32" authorId="0" shapeId="0" xr:uid="{00000000-0006-0000-0400-000031000000}">
      <text>
        <r>
          <rPr>
            <sz val="11"/>
            <rFont val="Calibri"/>
          </rPr>
          <t xml:space="preserve">Ensure Amazon ECS task definitions do not have </t>
        </r>
        <r>
          <rPr>
            <sz val="11"/>
            <color rgb="FF000000"/>
            <rFont val="Calibri"/>
          </rPr>
          <t>'</t>
        </r>
        <r>
          <rPr>
            <b/>
            <sz val="11"/>
            <color rgb="FF000000"/>
            <rFont val="Calibri"/>
          </rPr>
          <t>pidMode</t>
        </r>
        <r>
          <rPr>
            <sz val="11"/>
            <color rgb="FF000000"/>
            <rFont val="Calibri"/>
          </rPr>
          <t>'</t>
        </r>
        <r>
          <rPr>
            <sz val="11"/>
            <color rgb="FF000000"/>
            <rFont val="Calibri"/>
          </rPr>
          <t xml:space="preserve"> set to </t>
        </r>
        <r>
          <rPr>
            <sz val="11"/>
            <color rgb="FF000000"/>
            <rFont val="Calibri"/>
          </rPr>
          <t>'</t>
        </r>
        <r>
          <rPr>
            <b/>
            <sz val="11"/>
            <color rgb="FF000000"/>
            <rFont val="Calibri"/>
          </rPr>
          <t>host</t>
        </r>
        <r>
          <rPr>
            <sz val="11"/>
            <color rgb="FF000000"/>
            <rFont val="Calibri"/>
          </rPr>
          <t>'</t>
        </r>
      </text>
    </comment>
    <comment ref="K32" authorId="0" shapeId="0" xr:uid="{00000000-0006-0000-0400-000032000000}">
      <text>
        <r>
          <rPr>
            <sz val="11"/>
            <rFont val="Calibri"/>
          </rPr>
          <t xml:space="preserve">Ensure </t>
        </r>
        <r>
          <rPr>
            <sz val="11"/>
            <color rgb="FF000000"/>
            <rFont val="Calibri"/>
          </rPr>
          <t>'</t>
        </r>
        <r>
          <rPr>
            <b/>
            <sz val="11"/>
            <color rgb="FF000000"/>
            <rFont val="Calibri"/>
          </rPr>
          <t>readonlyRootFilesystem</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for Amazon ECS task definitions</t>
        </r>
      </text>
    </comment>
    <comment ref="J39" authorId="0" shapeId="0" xr:uid="{00000000-0006-0000-0400-000033000000}">
      <text>
        <r>
          <rPr>
            <sz val="11"/>
            <rFont val="Calibri"/>
          </rPr>
          <t>Disable SSH and RDP ports for Lightsail instances when not needed.</t>
        </r>
      </text>
    </comment>
    <comment ref="K39" authorId="0" shapeId="0" xr:uid="{00000000-0006-0000-0400-000034000000}">
      <text>
        <r>
          <rPr>
            <sz val="11"/>
            <rFont val="Calibri"/>
          </rPr>
          <t>Disable IPv6 Networking if not in use within your organization.</t>
        </r>
      </text>
    </comment>
    <comment ref="J48" authorId="0" shapeId="0" xr:uid="{00000000-0006-0000-0400-000035000000}">
      <text>
        <r>
          <rPr>
            <sz val="11"/>
            <rFont val="Calibri"/>
          </rPr>
          <t xml:space="preserve">Ensure Amazon ECS task definitions using </t>
        </r>
        <r>
          <rPr>
            <sz val="11"/>
            <color rgb="FF000000"/>
            <rFont val="Calibri"/>
          </rPr>
          <t>'</t>
        </r>
        <r>
          <rPr>
            <b/>
            <sz val="11"/>
            <color rgb="FF000000"/>
            <rFont val="Calibri"/>
          </rPr>
          <t>host</t>
        </r>
        <r>
          <rPr>
            <sz val="11"/>
            <color rgb="FF000000"/>
            <rFont val="Calibri"/>
          </rPr>
          <t>'</t>
        </r>
        <r>
          <rPr>
            <sz val="11"/>
            <color rgb="FF000000"/>
            <rFont val="Calibri"/>
          </rPr>
          <t xml:space="preserve"> network mode do not allow privileged or root user access to the host</t>
        </r>
      </text>
    </comment>
    <comment ref="K48" authorId="0" shapeId="0" xr:uid="{00000000-0006-0000-0400-000036000000}">
      <text>
        <r>
          <rPr>
            <sz val="11"/>
            <rFont val="Calibri"/>
          </rPr>
          <t xml:space="preserve">Ensure Amazon ECS task definitions do not have </t>
        </r>
        <r>
          <rPr>
            <sz val="11"/>
            <color rgb="FF000000"/>
            <rFont val="Calibri"/>
          </rPr>
          <t>'</t>
        </r>
        <r>
          <rPr>
            <b/>
            <sz val="11"/>
            <color rgb="FF000000"/>
            <rFont val="Calibri"/>
          </rPr>
          <t>privileged</t>
        </r>
        <r>
          <rPr>
            <sz val="11"/>
            <color rgb="FF000000"/>
            <rFont val="Calibri"/>
          </rPr>
          <t>'</t>
        </r>
        <r>
          <rPr>
            <sz val="11"/>
            <color rgb="FF000000"/>
            <rFont val="Calibri"/>
          </rPr>
          <t xml:space="preserve"> set to </t>
        </r>
        <r>
          <rPr>
            <sz val="11"/>
            <color rgb="FF000000"/>
            <rFont val="Calibri"/>
          </rPr>
          <t>'</t>
        </r>
        <r>
          <rPr>
            <b/>
            <sz val="11"/>
            <color rgb="FF000000"/>
            <rFont val="Calibri"/>
          </rPr>
          <t>true</t>
        </r>
        <r>
          <rPr>
            <sz val="11"/>
            <color rgb="FF000000"/>
            <rFont val="Calibri"/>
          </rPr>
          <t>'</t>
        </r>
      </text>
    </comment>
    <comment ref="J58" authorId="0" shapeId="0" xr:uid="{00000000-0006-0000-0400-000037000000}">
      <text>
        <r>
          <rPr>
            <sz val="11"/>
            <rFont val="Calibri"/>
          </rPr>
          <t>Ensure least privilege is used with Lambda function access</t>
        </r>
      </text>
    </comment>
    <comment ref="J59" authorId="0" shapeId="0" xr:uid="{00000000-0006-0000-0400-000038000000}">
      <text>
        <r>
          <rPr>
            <sz val="11"/>
            <rFont val="Calibri"/>
          </rPr>
          <t>Ensure Batch roles are configured for cross-service confused deputy prevention</t>
        </r>
      </text>
    </comment>
    <comment ref="K59" authorId="0" shapeId="0" xr:uid="{00000000-0006-0000-0400-000039000000}">
      <text>
        <r>
          <rPr>
            <sz val="11"/>
            <rFont val="Calibri"/>
          </rPr>
          <t>Ensure there are no Lambda functions with admin privileges within your AWS account</t>
        </r>
      </text>
    </comment>
    <comment ref="L59" authorId="0" shapeId="0" xr:uid="{00000000-0006-0000-0400-00003A000000}">
      <text>
        <r>
          <rPr>
            <sz val="11"/>
            <rFont val="Calibri"/>
          </rPr>
          <t>Ensure Lambda functions do not allow unknown cross account access via permission policies.</t>
        </r>
      </text>
    </comment>
    <comment ref="J64" authorId="0" shapeId="0" xr:uid="{00000000-0006-0000-0400-00003B000000}">
      <text>
        <r>
          <rPr>
            <sz val="11"/>
            <rFont val="Calibri"/>
          </rPr>
          <t>Apply updates to any apps running in Lightsail</t>
        </r>
      </text>
    </comment>
    <comment ref="K64" authorId="0" shapeId="0" xr:uid="{00000000-0006-0000-0400-00003C000000}">
      <text>
        <r>
          <rPr>
            <sz val="11"/>
            <rFont val="Calibri"/>
          </rPr>
          <t>Ensure your Windows Server based lightsail instances are updated with the latest security patches.</t>
        </r>
      </text>
    </comment>
    <comment ref="L64" authorId="0" shapeId="0" xr:uid="{00000000-0006-0000-0400-00003D000000}">
      <text>
        <r>
          <rPr>
            <sz val="11"/>
            <rFont val="Calibri"/>
          </rPr>
          <t>Ensure Managed Platform updates is configured</t>
        </r>
      </text>
    </comment>
    <comment ref="M64" authorId="0" shapeId="0" xr:uid="{00000000-0006-0000-0400-00003E000000}">
      <text>
        <r>
          <rPr>
            <sz val="11"/>
            <rFont val="Calibri"/>
          </rPr>
          <t>Ensure that the runtime environment versions used for your Lambda functions do not have end of support dates.</t>
        </r>
      </text>
    </comment>
    <comment ref="J70" authorId="0" shapeId="0" xr:uid="{00000000-0006-0000-0400-00003F000000}">
      <text>
        <r>
          <rPr>
            <sz val="11"/>
            <rFont val="Calibri"/>
          </rPr>
          <t>Ensure detailed monitoring is enable for production EC2 Instances</t>
        </r>
      </text>
    </comment>
    <comment ref="K70" authorId="0" shapeId="0" xr:uid="{00000000-0006-0000-0400-000040000000}">
      <text>
        <r>
          <rPr>
            <sz val="11"/>
            <rFont val="Calibri"/>
          </rPr>
          <t>Ensure logging is configured for Amazon ECS task definitions</t>
        </r>
      </text>
    </comment>
    <comment ref="L70" authorId="0" shapeId="0" xr:uid="{00000000-0006-0000-0400-000041000000}">
      <text>
        <r>
          <rPr>
            <sz val="11"/>
            <rFont val="Calibri"/>
          </rPr>
          <t>Enable storage bucket access logging</t>
        </r>
      </text>
    </comment>
    <comment ref="M70" authorId="0" shapeId="0" xr:uid="{00000000-0006-0000-0400-000042000000}">
      <text>
        <r>
          <rPr>
            <sz val="11"/>
            <rFont val="Calibri"/>
          </rPr>
          <t>Ensure AWS Batch is configured with AWS Cloudwatch Logs.</t>
        </r>
      </text>
    </comment>
    <comment ref="N70" authorId="0" shapeId="0" xr:uid="{00000000-0006-0000-0400-000043000000}">
      <text>
        <r>
          <rPr>
            <sz val="11"/>
            <rFont val="Calibri"/>
          </rPr>
          <t>Ensure Persistent logs is setup and configured to S3</t>
        </r>
      </text>
    </comment>
    <comment ref="O70" authorId="0" shapeId="0" xr:uid="{00000000-0006-0000-0400-000044000000}">
      <text>
        <r>
          <rPr>
            <sz val="11"/>
            <rFont val="Calibri"/>
          </rPr>
          <t>Ensure access logs are enabled.</t>
        </r>
      </text>
    </comment>
    <comment ref="P70" authorId="0" shapeId="0" xr:uid="{00000000-0006-0000-0400-000045000000}">
      <text>
        <r>
          <rPr>
            <sz val="11"/>
            <rFont val="Calibri"/>
          </rPr>
          <t>Ensure AWS Config is Enabled for Lambda and Serverless</t>
        </r>
      </text>
    </comment>
    <comment ref="Q70" authorId="0" shapeId="0" xr:uid="{00000000-0006-0000-0400-000046000000}">
      <text>
        <r>
          <rPr>
            <sz val="11"/>
            <rFont val="Calibri"/>
          </rPr>
          <t>Ensure Cloudwatch Lambda insights is enabled</t>
        </r>
      </text>
    </comment>
    <comment ref="J73" authorId="0" shapeId="0" xr:uid="{00000000-0006-0000-0400-000047000000}">
      <text>
        <r>
          <rPr>
            <sz val="11"/>
            <rFont val="Calibri"/>
          </rPr>
          <t>Ensure monitoring is enabled for Amazon ECS clusters</t>
        </r>
      </text>
    </comment>
    <comment ref="J91" authorId="0" shapeId="0" xr:uid="{00000000-0006-0000-0400-000048000000}">
      <text>
        <r>
          <rPr>
            <sz val="11"/>
            <rFont val="Calibri"/>
          </rPr>
          <t>Ensure that Code Signing is enabled for Lambda functions.</t>
        </r>
      </text>
    </comment>
    <comment ref="J100" authorId="0" shapeId="0" xr:uid="{00000000-0006-0000-0400-000049000000}">
      <text>
        <r>
          <rPr>
            <sz val="11"/>
            <rFont val="Calibri"/>
          </rPr>
          <t>Ensure Images are not Publicly Available</t>
        </r>
      </text>
    </comment>
    <comment ref="J105" authorId="0" shapeId="0" xr:uid="{00000000-0006-0000-0400-00004A000000}">
      <text>
        <r>
          <rPr>
            <sz val="11"/>
            <rFont val="Calibri"/>
          </rPr>
          <t>Ensure unused ENIs are removed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7" authorId="0" shapeId="0" xr:uid="{00000000-0006-0000-0500-000001000000}">
      <text>
        <r>
          <rPr>
            <sz val="11"/>
            <rFont val="Calibri"/>
          </rPr>
          <t>Ensure logging is configured for Amazon ECS task definitions</t>
        </r>
      </text>
    </comment>
    <comment ref="I7" authorId="0" shapeId="0" xr:uid="{00000000-0006-0000-0500-000002000000}">
      <text>
        <r>
          <rPr>
            <sz val="11"/>
            <rFont val="Calibri"/>
          </rPr>
          <t>Ensure monitoring is enabled for Amazon ECS clusters</t>
        </r>
      </text>
    </comment>
    <comment ref="H14" authorId="0" shapeId="0" xr:uid="{00000000-0006-0000-0500-000003000000}">
      <text>
        <r>
          <rPr>
            <sz val="11"/>
            <rFont val="Calibri"/>
          </rPr>
          <t xml:space="preserve">Ensure </t>
        </r>
        <r>
          <rPr>
            <sz val="11"/>
            <color rgb="FF000000"/>
            <rFont val="Calibri"/>
          </rPr>
          <t>'</t>
        </r>
        <r>
          <rPr>
            <b/>
            <sz val="11"/>
            <color rgb="FF000000"/>
            <rFont val="Calibri"/>
          </rPr>
          <t>assignPublicIp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for Amazon ECS services</t>
        </r>
      </text>
    </comment>
    <comment ref="I14" authorId="0" shapeId="0" xr:uid="{00000000-0006-0000-0500-000004000000}">
      <text>
        <r>
          <rPr>
            <sz val="11"/>
            <rFont val="Calibri"/>
          </rPr>
          <t xml:space="preserve">Ensure </t>
        </r>
        <r>
          <rPr>
            <sz val="11"/>
            <color rgb="FF000000"/>
            <rFont val="Calibri"/>
          </rPr>
          <t>'</t>
        </r>
        <r>
          <rPr>
            <b/>
            <sz val="11"/>
            <color rgb="FF000000"/>
            <rFont val="Calibri"/>
          </rPr>
          <t>assignPublicIp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for Amazon ECS task sets</t>
        </r>
      </text>
    </comment>
    <comment ref="H16" authorId="0" shapeId="0" xr:uid="{00000000-0006-0000-0500-000005000000}">
      <text>
        <r>
          <rPr>
            <sz val="11"/>
            <rFont val="Calibri"/>
          </rPr>
          <t>Ensure secrets are not passed as container environment variables in Amazon ECS task definitions</t>
        </r>
      </text>
    </comment>
    <comment ref="I16" authorId="0" shapeId="0" xr:uid="{00000000-0006-0000-0500-000006000000}">
      <text>
        <r>
          <rPr>
            <sz val="11"/>
            <rFont val="Calibri"/>
          </rPr>
          <t>Ensure customer-managed keys are used to encrypt AWS Fargate ephemeral storage data for Amazon ECS</t>
        </r>
      </text>
    </comment>
    <comment ref="H23" authorId="0" shapeId="0" xr:uid="{00000000-0006-0000-0500-000007000000}">
      <text>
        <r>
          <rPr>
            <sz val="11"/>
            <rFont val="Calibri"/>
          </rPr>
          <t>Ensure only trusted images are used with Amazon ECS</t>
        </r>
      </text>
    </comment>
    <comment ref="H31" authorId="0" shapeId="0" xr:uid="{00000000-0006-0000-0500-000008000000}">
      <text>
        <r>
          <rPr>
            <sz val="11"/>
            <rFont val="Calibri"/>
          </rPr>
          <t xml:space="preserve">Ensure Amazon ECS task definitions using </t>
        </r>
        <r>
          <rPr>
            <sz val="11"/>
            <color rgb="FF000000"/>
            <rFont val="Calibri"/>
          </rPr>
          <t>'</t>
        </r>
        <r>
          <rPr>
            <b/>
            <sz val="11"/>
            <color rgb="FF000000"/>
            <rFont val="Calibri"/>
          </rPr>
          <t>host</t>
        </r>
        <r>
          <rPr>
            <sz val="11"/>
            <color rgb="FF000000"/>
            <rFont val="Calibri"/>
          </rPr>
          <t>'</t>
        </r>
        <r>
          <rPr>
            <sz val="11"/>
            <color rgb="FF000000"/>
            <rFont val="Calibri"/>
          </rPr>
          <t xml:space="preserve"> network mode do not allow privileged or root user access to the host</t>
        </r>
      </text>
    </comment>
    <comment ref="I31" authorId="0" shapeId="0" xr:uid="{00000000-0006-0000-0500-00000A000000}">
      <text>
        <r>
          <rPr>
            <sz val="11"/>
            <rFont val="Calibri"/>
          </rPr>
          <t xml:space="preserve">Ensure Amazon ECS task definitions do not have </t>
        </r>
        <r>
          <rPr>
            <sz val="11"/>
            <color rgb="FF000000"/>
            <rFont val="Calibri"/>
          </rPr>
          <t>'</t>
        </r>
        <r>
          <rPr>
            <b/>
            <sz val="11"/>
            <color rgb="FF000000"/>
            <rFont val="Calibri"/>
          </rPr>
          <t>pidMode</t>
        </r>
        <r>
          <rPr>
            <sz val="11"/>
            <color rgb="FF000000"/>
            <rFont val="Calibri"/>
          </rPr>
          <t>'</t>
        </r>
        <r>
          <rPr>
            <sz val="11"/>
            <color rgb="FF000000"/>
            <rFont val="Calibri"/>
          </rPr>
          <t xml:space="preserve"> set to </t>
        </r>
        <r>
          <rPr>
            <sz val="11"/>
            <color rgb="FF000000"/>
            <rFont val="Calibri"/>
          </rPr>
          <t>'</t>
        </r>
        <r>
          <rPr>
            <b/>
            <sz val="11"/>
            <color rgb="FF000000"/>
            <rFont val="Calibri"/>
          </rPr>
          <t>host</t>
        </r>
        <r>
          <rPr>
            <sz val="11"/>
            <color rgb="FF000000"/>
            <rFont val="Calibri"/>
          </rPr>
          <t>'</t>
        </r>
      </text>
    </comment>
    <comment ref="J31" authorId="0" shapeId="0" xr:uid="{00000000-0006-0000-0500-000009000000}">
      <text>
        <r>
          <rPr>
            <sz val="11"/>
            <rFont val="Calibri"/>
          </rPr>
          <t xml:space="preserve">Ensure Amazon ECS task definitions do not have </t>
        </r>
        <r>
          <rPr>
            <sz val="11"/>
            <color rgb="FF000000"/>
            <rFont val="Calibri"/>
          </rPr>
          <t>'</t>
        </r>
        <r>
          <rPr>
            <b/>
            <sz val="11"/>
            <color rgb="FF000000"/>
            <rFont val="Calibri"/>
          </rPr>
          <t>privileged</t>
        </r>
        <r>
          <rPr>
            <sz val="11"/>
            <color rgb="FF000000"/>
            <rFont val="Calibri"/>
          </rPr>
          <t>'</t>
        </r>
        <r>
          <rPr>
            <sz val="11"/>
            <color rgb="FF000000"/>
            <rFont val="Calibri"/>
          </rPr>
          <t xml:space="preserve"> set to </t>
        </r>
        <r>
          <rPr>
            <sz val="11"/>
            <color rgb="FF000000"/>
            <rFont val="Calibri"/>
          </rPr>
          <t>'</t>
        </r>
        <r>
          <rPr>
            <b/>
            <sz val="11"/>
            <color rgb="FF000000"/>
            <rFont val="Calibri"/>
          </rPr>
          <t>true</t>
        </r>
        <r>
          <rPr>
            <sz val="11"/>
            <color rgb="FF000000"/>
            <rFont val="Calibri"/>
          </rPr>
          <t>'</t>
        </r>
      </text>
    </comment>
    <comment ref="H34" authorId="0" shapeId="0" xr:uid="{00000000-0006-0000-0500-00000B000000}">
      <text>
        <r>
          <rPr>
            <sz val="11"/>
            <rFont val="Calibri"/>
          </rPr>
          <t xml:space="preserve">Ensure </t>
        </r>
        <r>
          <rPr>
            <sz val="11"/>
            <color rgb="FF000000"/>
            <rFont val="Calibri"/>
          </rPr>
          <t>'</t>
        </r>
        <r>
          <rPr>
            <b/>
            <sz val="11"/>
            <color rgb="FF000000"/>
            <rFont val="Calibri"/>
          </rPr>
          <t>readonlyRootFilesystem</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for Amazon ECS task definitions</t>
        </r>
      </text>
    </comment>
    <comment ref="H41" authorId="0" shapeId="0" xr:uid="{00000000-0006-0000-0500-00000C000000}">
      <text>
        <r>
          <rPr>
            <sz val="11"/>
            <rFont val="Calibri"/>
          </rPr>
          <t>Ensure Amazon ECS Fargate services are using the latest Fargate platform version</t>
        </r>
      </text>
    </comment>
  </commentList>
</comments>
</file>

<file path=xl/sharedStrings.xml><?xml version="1.0" encoding="utf-8"?>
<sst xmlns="http://schemas.openxmlformats.org/spreadsheetml/2006/main" count="3137" uniqueCount="1536">
  <si>
    <t>Section</t>
  </si>
  <si>
    <t>Id</t>
  </si>
  <si>
    <t>Title</t>
  </si>
  <si>
    <t>Assessment</t>
  </si>
  <si>
    <t>Profile</t>
  </si>
  <si>
    <t>MoSCoW</t>
  </si>
  <si>
    <t>OpsImpact</t>
  </si>
  <si>
    <t>Phase</t>
  </si>
  <si>
    <t>ImplStatus</t>
  </si>
  <si>
    <t>Notes</t>
  </si>
  <si>
    <t>Remediation</t>
  </si>
  <si>
    <t>Description</t>
  </si>
  <si>
    <t>Impact</t>
  </si>
  <si>
    <t>Audit</t>
  </si>
  <si>
    <t>Default</t>
  </si>
  <si>
    <t>Status</t>
  </si>
  <si>
    <t>LogID</t>
  </si>
  <si>
    <t>Amazon Machine Images (AMI)</t>
  </si>
  <si>
    <t>2.1.1</t>
  </si>
  <si>
    <r>
      <rPr>
        <sz val="11"/>
        <rFont val="Calibri"/>
      </rPr>
      <t>Ensure Consistent Naming Convention is used for Organizational AMI</t>
    </r>
  </si>
  <si>
    <t>Manual</t>
  </si>
  <si>
    <t>Level 1</t>
  </si>
  <si>
    <t>Unassigned</t>
  </si>
  <si>
    <t>Unassessed</t>
  </si>
  <si>
    <t>Pending</t>
  </si>
  <si>
    <t/>
  </si>
  <si>
    <r>
      <rPr>
        <sz val="11"/>
        <color rgb="FF000000"/>
        <rFont val="Calibri"/>
      </rPr>
      <t>If the AMI Name for an AMI doesn't follow Organization policy</t>
    </r>
    <r>
      <rPr>
        <sz val="11"/>
        <color rgb="FF000000"/>
        <rFont val="Calibri"/>
      </rPr>
      <t xml:space="preserve">
</t>
    </r>
    <r>
      <rPr>
        <sz val="11"/>
        <color rgb="FF000000"/>
        <rFont val="Calibri"/>
      </rPr>
      <t>Perform the following to copy and rename the AMI:</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EC2 console at </t>
    </r>
    <r>
      <rPr>
        <b/>
        <sz val="11"/>
        <color rgb="FF000000"/>
        <rFont val="Calibri"/>
      </rPr>
      <t>https://console.aws.amazon.com/ec2/</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Images</t>
    </r>
    <r>
      <rPr>
        <sz val="11"/>
        <color rgb="FF000000"/>
        <rFont val="Calibri"/>
      </rPr>
      <t xml:space="preserve">, click </t>
    </r>
    <r>
      <rPr>
        <b/>
        <sz val="11"/>
        <color rgb="FF000000"/>
        <rFont val="Calibri"/>
      </rPr>
      <t>AMIs</t>
    </r>
    <r>
      <rPr>
        <sz val="11"/>
        <color rgb="FF000000"/>
        <rFont val="Calibri"/>
      </rPr>
      <t>.</t>
    </r>
    <r>
      <rPr>
        <sz val="11"/>
        <color rgb="FF000000"/>
        <rFont val="Calibri"/>
      </rPr>
      <t xml:space="preserve">
</t>
    </r>
    <r>
      <rPr>
        <sz val="11"/>
        <color rgb="FF000000"/>
        <rFont val="Calibri"/>
      </rPr>
      <t>-  Select the AMI that does not comply to the naming policy.</t>
    </r>
    <r>
      <rPr>
        <sz val="11"/>
        <color rgb="FF000000"/>
        <rFont val="Calibri"/>
      </rPr>
      <t xml:space="preserve">
</t>
    </r>
    <r>
      <rPr>
        <sz val="11"/>
        <color rgb="FF000000"/>
        <rFont val="Calibri"/>
      </rPr>
      <t xml:space="preserve">-  Click on </t>
    </r>
    <r>
      <rPr>
        <b/>
        <sz val="11"/>
        <color rgb="FF000000"/>
        <rFont val="Calibri"/>
      </rPr>
      <t>Actions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Copy AMI</t>
    </r>
    <r>
      <rPr>
        <sz val="11"/>
        <color rgb="FF000000"/>
        <rFont val="Calibri"/>
      </rPr>
      <t>.</t>
    </r>
    <r>
      <rPr>
        <sz val="11"/>
        <color rgb="FF000000"/>
        <rFont val="Calibri"/>
      </rPr>
      <t xml:space="preserve">
</t>
    </r>
    <r>
      <rPr>
        <sz val="11"/>
        <color rgb="FF006096"/>
        <rFont val="Roboto Condensed"/>
      </rPr>
      <t xml:space="preserve">     Destination region - Select the region the AMI is in.</t>
    </r>
    <r>
      <rPr>
        <sz val="11"/>
        <color rgb="FF006096"/>
        <rFont val="Roboto Condensed"/>
      </rPr>
      <t xml:space="preserve">
</t>
    </r>
    <r>
      <rPr>
        <sz val="11"/>
        <color rgb="FF006096"/>
        <rFont val="Roboto Condensed"/>
      </rPr>
      <t xml:space="preserve">     Name - `Enter the new Name`</t>
    </r>
    <r>
      <rPr>
        <sz val="11"/>
        <color rgb="FF006096"/>
        <rFont val="Roboto Condensed"/>
      </rPr>
      <t xml:space="preserve">
</t>
    </r>
    <r>
      <rPr>
        <sz val="11"/>
        <color rgb="FF006096"/>
        <rFont val="Roboto Condensed"/>
      </rPr>
      <t xml:space="preserve">     Description - `Enter the new description`</t>
    </r>
    <r>
      <rPr>
        <sz val="11"/>
        <color rgb="FF006096"/>
        <rFont val="Roboto Condensed"/>
      </rPr>
      <t xml:space="preserve">
</t>
    </r>
    <r>
      <rPr>
        <sz val="11"/>
        <color rgb="FF006096"/>
        <rFont val="Roboto Condensed"/>
      </rPr>
      <t xml:space="preserve">     Encryption - `Select` if it matches your image policy</t>
    </r>
    <r>
      <rPr>
        <sz val="11"/>
        <color rgb="FF006096"/>
        <rFont val="Roboto Condensed"/>
      </rPr>
      <t xml:space="preserve">
</t>
    </r>
    <r>
      <rPr>
        <sz val="11"/>
        <color rgb="FF000000"/>
        <rFont val="Calibri"/>
      </rPr>
      <t xml:space="preserve">
</t>
    </r>
    <r>
      <rPr>
        <sz val="11"/>
        <color rgb="FF000000"/>
        <rFont val="Calibri"/>
      </rPr>
      <t>- Click on Copy AMI</t>
    </r>
    <r>
      <rPr>
        <sz val="11"/>
        <color rgb="FF000000"/>
        <rFont val="Calibri"/>
      </rPr>
      <t xml:space="preserve">
</t>
    </r>
    <r>
      <rPr>
        <sz val="11"/>
        <color rgb="FF006096"/>
        <rFont val="Roboto Condensed"/>
      </rPr>
      <t>Once the AMI has finished copying.</t>
    </r>
    <r>
      <rPr>
        <sz val="11"/>
        <color rgb="FF006096"/>
        <rFont val="Roboto Condensed"/>
      </rPr>
      <t xml:space="preserve">
</t>
    </r>
    <r>
      <rPr>
        <sz val="11"/>
        <color rgb="FF000000"/>
        <rFont val="Calibri"/>
      </rPr>
      <t xml:space="preserve">
</t>
    </r>
    <r>
      <rPr>
        <sz val="11"/>
        <color rgb="FF000000"/>
        <rFont val="Calibri"/>
      </rPr>
      <t>-  Select the AMI that does not comply to the naming policy.</t>
    </r>
    <r>
      <rPr>
        <sz val="11"/>
        <color rgb="FF000000"/>
        <rFont val="Calibri"/>
      </rPr>
      <t xml:space="preserve">
</t>
    </r>
    <r>
      <rPr>
        <sz val="11"/>
        <color rgb="FF000000"/>
        <rFont val="Calibri"/>
      </rPr>
      <t xml:space="preserve">-  Click on </t>
    </r>
    <r>
      <rPr>
        <b/>
        <sz val="11"/>
        <color rgb="FF000000"/>
        <rFont val="Calibri"/>
      </rPr>
      <t>Actions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Deregister</t>
    </r>
  </si>
  <si>
    <r>
      <rPr>
        <sz val="11"/>
        <color rgb="FF000000"/>
        <rFont val="Calibri"/>
      </rPr>
      <t>The naming convention for AMI (Amazon Machine Images) should be documented and followed for any AMI's created.</t>
    </r>
  </si>
  <si>
    <r>
      <rPr>
        <sz val="11"/>
        <color rgb="FF000000"/>
        <rFont val="Calibri"/>
      </rPr>
      <t>Perform the following to determine what AMI's are created:</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EC2 console at </t>
    </r>
    <r>
      <rPr>
        <b/>
        <sz val="11"/>
        <color rgb="FF000000"/>
        <rFont val="Calibri"/>
      </rPr>
      <t>https://console.aws.amazon.com/ec2/</t>
    </r>
    <r>
      <rPr>
        <sz val="11"/>
        <color rgb="FF000000"/>
        <rFont val="Calibri"/>
      </rPr>
      <t>.</t>
    </r>
    <r>
      <rPr>
        <sz val="11"/>
        <color rgb="FF000000"/>
        <rFont val="Calibri"/>
      </rPr>
      <t xml:space="preserve">
</t>
    </r>
    <r>
      <rPr>
        <sz val="11"/>
        <color rgb="FF000000"/>
        <rFont val="Calibri"/>
      </rPr>
      <t xml:space="preserve">-  In the left pane, under </t>
    </r>
    <r>
      <rPr>
        <b/>
        <sz val="11"/>
        <color rgb="FF000000"/>
        <rFont val="Calibri"/>
      </rPr>
      <t>Images</t>
    </r>
    <r>
      <rPr>
        <sz val="11"/>
        <color rgb="FF000000"/>
        <rFont val="Calibri"/>
      </rPr>
      <t xml:space="preserve">, click </t>
    </r>
    <r>
      <rPr>
        <b/>
        <sz val="11"/>
        <color rgb="FF000000"/>
        <rFont val="Calibri"/>
      </rPr>
      <t>AMIs</t>
    </r>
    <r>
      <rPr>
        <sz val="11"/>
        <color rgb="FF000000"/>
        <rFont val="Calibri"/>
      </rPr>
      <t>.</t>
    </r>
    <r>
      <rPr>
        <sz val="11"/>
        <color rgb="FF000000"/>
        <rFont val="Calibri"/>
      </rPr>
      <t xml:space="preserve">
</t>
    </r>
    <r>
      <rPr>
        <sz val="11"/>
        <color rgb="FF000000"/>
        <rFont val="Calibri"/>
      </rPr>
      <t>-  Review the list of AMIs.</t>
    </r>
    <r>
      <rPr>
        <sz val="11"/>
        <color rgb="FF000000"/>
        <rFont val="Calibri"/>
      </rPr>
      <t xml:space="preserve">
</t>
    </r>
    <r>
      <rPr>
        <sz val="11"/>
        <color rgb="FF000000"/>
        <rFont val="Calibri"/>
      </rPr>
      <t>-  Confirm that the AMI Name matches the organizational image naming policy.</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aws ec2 describe-images.</t>
    </r>
    <r>
      <rPr>
        <sz val="11"/>
        <color rgb="FF000000"/>
        <rFont val="Calibri"/>
      </rPr>
      <t xml:space="preserve">
</t>
    </r>
    <r>
      <rPr>
        <sz val="11"/>
        <color rgb="FF006096"/>
        <rFont val="Roboto Condensed"/>
      </rPr>
      <t>aws ec2 describe-images --owner self --region us-west-2</t>
    </r>
    <r>
      <rPr>
        <sz val="11"/>
        <color rgb="FF006096"/>
        <rFont val="Roboto Condensed"/>
      </rPr>
      <t xml:space="preserve">
</t>
    </r>
    <r>
      <rPr>
        <sz val="11"/>
        <color rgb="FF000000"/>
        <rFont val="Calibri"/>
      </rPr>
      <t xml:space="preserve">
</t>
    </r>
    <r>
      <rPr>
        <sz val="11"/>
        <color rgb="FF000000"/>
        <rFont val="Calibri"/>
      </rPr>
      <t>-  Review the list of AMIs.</t>
    </r>
    <r>
      <rPr>
        <sz val="11"/>
        <color rgb="FF000000"/>
        <rFont val="Calibri"/>
      </rPr>
      <t xml:space="preserve">
</t>
    </r>
    <r>
      <rPr>
        <sz val="11"/>
        <color rgb="FF000000"/>
        <rFont val="Calibri"/>
      </rPr>
      <t>-  Confirm that the AMI Name matches the organizational image naming policy.</t>
    </r>
    <r>
      <rPr>
        <sz val="11"/>
        <color rgb="FF000000"/>
        <rFont val="Calibri"/>
      </rPr>
      <t xml:space="preserve">
</t>
    </r>
    <r>
      <rPr>
        <sz val="11"/>
        <color rgb="FF000000"/>
        <rFont val="Calibri"/>
      </rPr>
      <t>If any of the AMI Name's do not match the Organization policy refer to the remediation below.</t>
    </r>
  </si>
  <si>
    <t>2.1.2</t>
  </si>
  <si>
    <r>
      <rPr>
        <sz val="11"/>
        <rFont val="Calibri"/>
      </rPr>
      <t>Ensure Amazon Machine Images (AMIs) are encrypted</t>
    </r>
  </si>
  <si>
    <t>Automated</t>
  </si>
  <si>
    <r>
      <rPr>
        <sz val="11"/>
        <color rgb="FF000000"/>
        <rFont val="Calibri"/>
      </rPr>
      <t>Perform the following to encrypt AMI EBS Snapshots: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EC2 console at </t>
    </r>
    <r>
      <rPr>
        <b/>
        <sz val="11"/>
        <color rgb="FF000000"/>
        <rFont val="Calibri"/>
      </rPr>
      <t>https://console.aws.amazon.com/ec2/</t>
    </r>
    <r>
      <rPr>
        <sz val="11"/>
        <color rgb="FF000000"/>
        <rFont val="Calibri"/>
      </rPr>
      <t>.</t>
    </r>
    <r>
      <rPr>
        <sz val="11"/>
        <color rgb="FF000000"/>
        <rFont val="Calibri"/>
      </rPr>
      <t xml:space="preserve">
</t>
    </r>
    <r>
      <rPr>
        <sz val="11"/>
        <color rgb="FF000000"/>
        <rFont val="Calibri"/>
      </rPr>
      <t xml:space="preserve">-  In the left pane click on </t>
    </r>
    <r>
      <rPr>
        <b/>
        <sz val="11"/>
        <color rgb="FF000000"/>
        <rFont val="Calibri"/>
      </rPr>
      <t>AMIs</t>
    </r>
    <r>
      <rPr>
        <sz val="11"/>
        <color rgb="FF000000"/>
        <rFont val="Calibri"/>
      </rPr>
      <t>.</t>
    </r>
    <r>
      <rPr>
        <sz val="11"/>
        <color rgb="FF000000"/>
        <rFont val="Calibri"/>
      </rPr>
      <t xml:space="preserve">
</t>
    </r>
    <r>
      <rPr>
        <sz val="11"/>
        <color rgb="FF000000"/>
        <rFont val="Calibri"/>
      </rPr>
      <t>-  Select the AMI that does not comply to the encryption policy.</t>
    </r>
    <r>
      <rPr>
        <sz val="11"/>
        <color rgb="FF000000"/>
        <rFont val="Calibri"/>
      </rPr>
      <t xml:space="preserve">
</t>
    </r>
    <r>
      <rPr>
        <sz val="11"/>
        <color rgb="FF000000"/>
        <rFont val="Calibri"/>
      </rPr>
      <t xml:space="preserve">-  Click on </t>
    </r>
    <r>
      <rPr>
        <b/>
        <sz val="11"/>
        <color rgb="FF000000"/>
        <rFont val="Calibri"/>
      </rPr>
      <t>Actions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Copy AMI</t>
    </r>
    <r>
      <rPr>
        <sz val="11"/>
        <color rgb="FF000000"/>
        <rFont val="Calibri"/>
      </rPr>
      <t>.</t>
    </r>
    <r>
      <rPr>
        <sz val="11"/>
        <color rgb="FF000000"/>
        <rFont val="Calibri"/>
      </rPr>
      <t xml:space="preserve">
</t>
    </r>
    <r>
      <rPr>
        <sz val="11"/>
        <color rgb="FF006096"/>
        <rFont val="Roboto Condensed"/>
      </rPr>
      <t xml:space="preserve">     Destination region - `Select the region the AMI is in`.</t>
    </r>
    <r>
      <rPr>
        <sz val="11"/>
        <color rgb="FF006096"/>
        <rFont val="Roboto Condensed"/>
      </rPr>
      <t xml:space="preserve">
</t>
    </r>
    <r>
      <rPr>
        <sz val="11"/>
        <color rgb="FF006096"/>
        <rFont val="Roboto Condensed"/>
      </rPr>
      <t xml:space="preserve">     Name - `Enter the new Name`</t>
    </r>
    <r>
      <rPr>
        <sz val="11"/>
        <color rgb="FF006096"/>
        <rFont val="Roboto Condensed"/>
      </rPr>
      <t xml:space="preserve">
</t>
    </r>
    <r>
      <rPr>
        <sz val="11"/>
        <color rgb="FF006096"/>
        <rFont val="Roboto Condensed"/>
      </rPr>
      <t xml:space="preserve">     Description - `Enter the new description`</t>
    </r>
    <r>
      <rPr>
        <sz val="11"/>
        <color rgb="FF006096"/>
        <rFont val="Roboto Condensed"/>
      </rPr>
      <t xml:space="preserve">
</t>
    </r>
    <r>
      <rPr>
        <sz val="11"/>
        <color rgb="FF006096"/>
        <rFont val="Roboto Condensed"/>
      </rPr>
      <t xml:space="preserve">     Encryption - `Select` Encrypt target EBS snapshots</t>
    </r>
    <r>
      <rPr>
        <sz val="11"/>
        <color rgb="FF006096"/>
        <rFont val="Roboto Condensed"/>
      </rPr>
      <t xml:space="preserve">
</t>
    </r>
    <r>
      <rPr>
        <sz val="11"/>
        <color rgb="FF000000"/>
        <rFont val="Calibri"/>
      </rPr>
      <t xml:space="preserve">
</t>
    </r>
    <r>
      <rPr>
        <sz val="11"/>
        <color rgb="FF000000"/>
        <rFont val="Calibri"/>
      </rPr>
      <t>- Click on Copy AMI</t>
    </r>
    <r>
      <rPr>
        <sz val="11"/>
        <color rgb="FF000000"/>
        <rFont val="Calibri"/>
      </rPr>
      <t xml:space="preserve">
</t>
    </r>
    <r>
      <rPr>
        <sz val="11"/>
        <color rgb="FF000000"/>
        <rFont val="Calibri"/>
      </rPr>
      <t>Once the AMI has finished copying.</t>
    </r>
    <r>
      <rPr>
        <sz val="11"/>
        <color rgb="FF000000"/>
        <rFont val="Calibri"/>
      </rPr>
      <t xml:space="preserve">
</t>
    </r>
    <r>
      <rPr>
        <sz val="11"/>
        <color rgb="FF000000"/>
        <rFont val="Calibri"/>
      </rPr>
      <t>-  Select the AMI that does not have encrypted EBS snapshots.</t>
    </r>
    <r>
      <rPr>
        <sz val="11"/>
        <color rgb="FF000000"/>
        <rFont val="Calibri"/>
      </rPr>
      <t xml:space="preserve">
</t>
    </r>
    <r>
      <rPr>
        <sz val="11"/>
        <color rgb="FF000000"/>
        <rFont val="Calibri"/>
      </rPr>
      <t xml:space="preserve">-  Click on </t>
    </r>
    <r>
      <rPr>
        <b/>
        <sz val="11"/>
        <color rgb="FF000000"/>
        <rFont val="Calibri"/>
      </rPr>
      <t>Actions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Deregister</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the aws ec2 copy-image command to copy AMI with encrypted block device</t>
    </r>
    <r>
      <rPr>
        <sz val="11"/>
        <color rgb="FF000000"/>
        <rFont val="Calibri"/>
      </rPr>
      <t xml:space="preserve">
</t>
    </r>
    <r>
      <rPr>
        <sz val="11"/>
        <color rgb="FF006096"/>
        <rFont val="Roboto Condensed"/>
      </rPr>
      <t xml:space="preserve">aws ec2 copy-image --name &lt;New_AMI_Name&gt; --source-image-id &lt;Image-ID&gt; --source-region &lt;region&gt; --encrypted    </t>
    </r>
    <r>
      <rPr>
        <sz val="11"/>
        <color rgb="FF006096"/>
        <rFont val="Roboto Condensed"/>
      </rPr>
      <t xml:space="preserve">
</t>
    </r>
    <r>
      <rPr>
        <sz val="11"/>
        <color rgb="FF000000"/>
        <rFont val="Calibri"/>
      </rPr>
      <t xml:space="preserve">
</t>
    </r>
    <r>
      <rPr>
        <sz val="11"/>
        <color rgb="FF000000"/>
        <rFont val="Calibri"/>
      </rPr>
      <t>- Run aws ec2 deregister-image to deregister older AMIs</t>
    </r>
    <r>
      <rPr>
        <sz val="11"/>
        <color rgb="FF000000"/>
        <rFont val="Calibri"/>
      </rPr>
      <t xml:space="preserve">
</t>
    </r>
    <r>
      <rPr>
        <sz val="11"/>
        <color rgb="FF006096"/>
        <rFont val="Roboto Condensed"/>
      </rPr>
      <t>aws ec2 deregister-image --image-id &lt;Image-ID&gt;</t>
    </r>
    <r>
      <rPr>
        <sz val="11"/>
        <color rgb="FF006096"/>
        <rFont val="Roboto Condensed"/>
      </rPr>
      <t xml:space="preserve">
</t>
    </r>
  </si>
  <si>
    <r>
      <rPr>
        <sz val="11"/>
        <color rgb="FF000000"/>
        <rFont val="Calibri"/>
      </rPr>
      <t>Amazon Machine Images should utilize EBS Encrypted snapshots</t>
    </r>
  </si>
  <si>
    <r>
      <rPr>
        <sz val="11"/>
        <color rgb="FF000000"/>
        <rFont val="Calibri"/>
      </rPr>
      <t>Perform the following to determine AMIs are encrypted:</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IAM console at </t>
    </r>
    <r>
      <rPr>
        <b/>
        <sz val="11"/>
        <color rgb="FF000000"/>
        <rFont val="Calibri"/>
      </rPr>
      <t>https://console.aws.amazon.com/ec2/</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Instances</t>
    </r>
    <r>
      <rPr>
        <sz val="11"/>
        <color rgb="FF000000"/>
        <rFont val="Calibri"/>
      </rPr>
      <t xml:space="preserve">, click </t>
    </r>
    <r>
      <rPr>
        <b/>
        <sz val="11"/>
        <color rgb="FF000000"/>
        <rFont val="Calibri"/>
      </rPr>
      <t>AMIs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Review the 'Block Devices'</t>
    </r>
    <r>
      <rPr>
        <sz val="11"/>
        <color rgb="FF000000"/>
        <rFont val="Calibri"/>
      </rPr>
      <t xml:space="preserve">
</t>
    </r>
    <r>
      <rPr>
        <sz val="11"/>
        <color rgb="FF000000"/>
        <rFont val="Calibri"/>
      </rPr>
      <t xml:space="preserve">-  Confirm that it ends with </t>
    </r>
    <r>
      <rPr>
        <b/>
        <sz val="11"/>
        <color rgb="FF000000"/>
        <rFont val="Calibri"/>
      </rPr>
      <t>encrypted</t>
    </r>
    <r>
      <rPr>
        <sz val="11"/>
        <color rgb="FF000000"/>
        <rFont val="Calibri"/>
      </rPr>
      <t>.</t>
    </r>
    <r>
      <rPr>
        <sz val="11"/>
        <color rgb="FF000000"/>
        <rFont val="Calibri"/>
      </rPr>
      <t xml:space="preserve">
</t>
    </r>
    <r>
      <rPr>
        <sz val="11"/>
        <color rgb="FF000000"/>
        <rFont val="Calibri"/>
      </rPr>
      <t>If it doesn't end with encrypted, refer to the remediation below.</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the aws ec2 describe-images command</t>
    </r>
    <r>
      <rPr>
        <sz val="11"/>
        <color rgb="FF000000"/>
        <rFont val="Calibri"/>
      </rPr>
      <t xml:space="preserve">
</t>
    </r>
    <r>
      <rPr>
        <sz val="11"/>
        <color rgb="FF006096"/>
        <rFont val="Roboto Condensed"/>
      </rPr>
      <t>aws ec2 describe-images --region us-east-1 --owner self --filter "Name=block-device-mapping.encrypted,Values=false" --query "Images[*].[ImageId]"</t>
    </r>
    <r>
      <rPr>
        <sz val="11"/>
        <color rgb="FF006096"/>
        <rFont val="Roboto Condensed"/>
      </rPr>
      <t xml:space="preserve">
</t>
    </r>
    <r>
      <rPr>
        <sz val="11"/>
        <color rgb="FF000000"/>
        <rFont val="Calibri"/>
      </rPr>
      <t xml:space="preserve">
</t>
    </r>
    <r>
      <rPr>
        <sz val="11"/>
        <color rgb="FF000000"/>
        <rFont val="Calibri"/>
      </rPr>
      <t>- If this produces a list of AMI's make note as these are not encrypted, then refer to the remediation below.</t>
    </r>
  </si>
  <si>
    <t>2.1.3</t>
  </si>
  <si>
    <r>
      <rPr>
        <sz val="11"/>
        <rFont val="Calibri"/>
      </rPr>
      <t>Ensure Only Approved Amazon Machine Images (AMIs) are Used</t>
    </r>
  </si>
  <si>
    <r>
      <rPr>
        <sz val="11"/>
        <color rgb="FF000000"/>
        <rFont val="Calibri"/>
      </rPr>
      <t>Perform the following to remove unauthorized AMIs.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EC2 console at </t>
    </r>
    <r>
      <rPr>
        <b/>
        <sz val="11"/>
        <color rgb="FF000000"/>
        <rFont val="Calibri"/>
      </rPr>
      <t>https://console.aws.amazon.com/ec2/</t>
    </r>
    <r>
      <rPr>
        <sz val="11"/>
        <color rgb="FF000000"/>
        <rFont val="Calibri"/>
      </rPr>
      <t>.</t>
    </r>
    <r>
      <rPr>
        <sz val="11"/>
        <color rgb="FF000000"/>
        <rFont val="Calibri"/>
      </rPr>
      <t xml:space="preserve">
</t>
    </r>
    <r>
      <rPr>
        <sz val="11"/>
        <color rgb="FF000000"/>
        <rFont val="Calibri"/>
      </rPr>
      <t xml:space="preserve">-  In the left pane click on </t>
    </r>
    <r>
      <rPr>
        <b/>
        <sz val="11"/>
        <color rgb="FF000000"/>
        <rFont val="Calibri"/>
      </rPr>
      <t>Images</t>
    </r>
    <r>
      <rPr>
        <sz val="11"/>
        <color rgb="FF000000"/>
        <rFont val="Calibri"/>
      </rPr>
      <t>.</t>
    </r>
    <r>
      <rPr>
        <sz val="11"/>
        <color rgb="FF000000"/>
        <rFont val="Calibri"/>
      </rPr>
      <t xml:space="preserve">
</t>
    </r>
    <r>
      <rPr>
        <sz val="11"/>
        <color rgb="FF000000"/>
        <rFont val="Calibri"/>
      </rPr>
      <t xml:space="preserve">-  Then choose </t>
    </r>
    <r>
      <rPr>
        <b/>
        <sz val="11"/>
        <color rgb="FF000000"/>
        <rFont val="Calibri"/>
      </rPr>
      <t>AMIs</t>
    </r>
    <r>
      <rPr>
        <sz val="11"/>
        <color rgb="FF000000"/>
        <rFont val="Calibri"/>
      </rPr>
      <t xml:space="preserve">
</t>
    </r>
    <r>
      <rPr>
        <sz val="11"/>
        <color rgb="FF000000"/>
        <rFont val="Calibri"/>
      </rPr>
      <t xml:space="preserve">-  Confirm that </t>
    </r>
    <r>
      <rPr>
        <b/>
        <sz val="11"/>
        <color rgb="FF000000"/>
        <rFont val="Calibri"/>
      </rPr>
      <t>Owned by me</t>
    </r>
    <r>
      <rPr>
        <sz val="11"/>
        <color rgb="FF000000"/>
        <rFont val="Calibri"/>
      </rPr>
      <t xml:space="preserve"> is selected</t>
    </r>
    <r>
      <rPr>
        <sz val="11"/>
        <color rgb="FF000000"/>
        <rFont val="Calibri"/>
      </rPr>
      <t xml:space="preserve">
</t>
    </r>
    <r>
      <rPr>
        <sz val="11"/>
        <color rgb="FF000000"/>
        <rFont val="Calibri"/>
      </rPr>
      <t>-  Review the list of AMIs.</t>
    </r>
    <r>
      <rPr>
        <sz val="11"/>
        <color rgb="FF000000"/>
        <rFont val="Calibri"/>
      </rPr>
      <t xml:space="preserve">
</t>
    </r>
    <r>
      <rPr>
        <sz val="11"/>
        <color rgb="FF000000"/>
        <rFont val="Calibri"/>
      </rPr>
      <t>-  Confirm that the AMIs listed are all approved for use</t>
    </r>
    <r>
      <rPr>
        <sz val="11"/>
        <color rgb="FF000000"/>
        <rFont val="Calibri"/>
      </rPr>
      <t xml:space="preserve">
</t>
    </r>
    <r>
      <rPr>
        <sz val="11"/>
        <color rgb="FF000000"/>
        <rFont val="Calibri"/>
      </rPr>
      <t>-  If an AMI is listed that is not approved select it.</t>
    </r>
    <r>
      <rPr>
        <sz val="11"/>
        <color rgb="FF000000"/>
        <rFont val="Calibri"/>
      </rPr>
      <t xml:space="preserve">
</t>
    </r>
    <r>
      <rPr>
        <sz val="11"/>
        <color rgb="FF000000"/>
        <rFont val="Calibri"/>
      </rPr>
      <t xml:space="preserve">-  Click on </t>
    </r>
    <r>
      <rPr>
        <b/>
        <sz val="11"/>
        <color rgb="FF000000"/>
        <rFont val="Calibri"/>
      </rPr>
      <t>Actions</t>
    </r>
    <r>
      <rPr>
        <sz val="11"/>
        <color rgb="FF000000"/>
        <rFont val="Calibri"/>
      </rPr>
      <t xml:space="preserve"> and choose </t>
    </r>
    <r>
      <rPr>
        <b/>
        <sz val="11"/>
        <color rgb="FF000000"/>
        <rFont val="Calibri"/>
      </rPr>
      <t>Deregister</t>
    </r>
    <r>
      <rPr>
        <sz val="11"/>
        <color rgb="FF000000"/>
        <rFont val="Calibri"/>
      </rPr>
      <t xml:space="preserve">
</t>
    </r>
    <r>
      <rPr>
        <sz val="11"/>
        <color rgb="FF000000"/>
        <rFont val="Calibri"/>
      </rPr>
      <t>After all unauthorized AMIs have been De-registered review all EC2 instances.</t>
    </r>
    <r>
      <rPr>
        <sz val="11"/>
        <color rgb="FF000000"/>
        <rFont val="Calibri"/>
      </rPr>
      <t xml:space="preserve">
</t>
    </r>
    <r>
      <rPr>
        <sz val="11"/>
        <color rgb="FF000000"/>
        <rFont val="Calibri"/>
      </rPr>
      <t xml:space="preserve">-  Click on </t>
    </r>
    <r>
      <rPr>
        <b/>
        <sz val="11"/>
        <color rgb="FF000000"/>
        <rFont val="Calibri"/>
      </rPr>
      <t>Instances</t>
    </r>
    <r>
      <rPr>
        <sz val="11"/>
        <color rgb="FF000000"/>
        <rFont val="Calibri"/>
      </rPr>
      <t xml:space="preserve">
</t>
    </r>
    <r>
      <rPr>
        <sz val="11"/>
        <color rgb="FF000000"/>
        <rFont val="Calibri"/>
      </rPr>
      <t xml:space="preserve">-  Then choose </t>
    </r>
    <r>
      <rPr>
        <b/>
        <sz val="11"/>
        <color rgb="FF000000"/>
        <rFont val="Calibri"/>
      </rPr>
      <t>Instances</t>
    </r>
    <r>
      <rPr>
        <sz val="11"/>
        <color rgb="FF000000"/>
        <rFont val="Calibri"/>
      </rPr>
      <t xml:space="preserve">
</t>
    </r>
    <r>
      <rPr>
        <sz val="11"/>
        <color rgb="FF000000"/>
        <rFont val="Calibri"/>
      </rPr>
      <t xml:space="preserve">-  Select the </t>
    </r>
    <r>
      <rPr>
        <b/>
        <sz val="11"/>
        <color rgb="FF000000"/>
        <rFont val="Calibri"/>
      </rPr>
      <t>EC2 instance</t>
    </r>
    <r>
      <rPr>
        <sz val="11"/>
        <color rgb="FF000000"/>
        <rFont val="Calibri"/>
      </rPr>
      <t xml:space="preserve"> for review.</t>
    </r>
    <r>
      <rPr>
        <sz val="11"/>
        <color rgb="FF000000"/>
        <rFont val="Calibri"/>
      </rPr>
      <t xml:space="preserve">
</t>
    </r>
    <r>
      <rPr>
        <sz val="11"/>
        <color rgb="FF000000"/>
        <rFont val="Calibri"/>
      </rPr>
      <t xml:space="preserve">-  In the </t>
    </r>
    <r>
      <rPr>
        <b/>
        <sz val="11"/>
        <color rgb="FF000000"/>
        <rFont val="Calibri"/>
      </rPr>
      <t>Details</t>
    </r>
    <r>
      <rPr>
        <sz val="11"/>
        <color rgb="FF000000"/>
        <rFont val="Calibri"/>
      </rPr>
      <t xml:space="preserve"> tab review:</t>
    </r>
    <r>
      <rPr>
        <sz val="11"/>
        <color rgb="FF000000"/>
        <rFont val="Calibri"/>
      </rPr>
      <t xml:space="preserve">
</t>
    </r>
    <r>
      <rPr>
        <sz val="11"/>
        <color rgb="FF006096"/>
        <rFont val="Roboto Condensed"/>
      </rPr>
      <t xml:space="preserve">     AMI Name</t>
    </r>
    <r>
      <rPr>
        <sz val="11"/>
        <color rgb="FF006096"/>
        <rFont val="Roboto Condensed"/>
      </rPr>
      <t xml:space="preserve">
</t>
    </r>
    <r>
      <rPr>
        <sz val="11"/>
        <color rgb="FF006096"/>
        <rFont val="Roboto Condensed"/>
      </rPr>
      <t xml:space="preserve">     AMI location</t>
    </r>
    <r>
      <rPr>
        <sz val="11"/>
        <color rgb="FF006096"/>
        <rFont val="Roboto Condensed"/>
      </rPr>
      <t xml:space="preserve">
</t>
    </r>
    <r>
      <rPr>
        <sz val="11"/>
        <color rgb="FF000000"/>
        <rFont val="Calibri"/>
      </rPr>
      <t xml:space="preserve">
</t>
    </r>
    <r>
      <rPr>
        <sz val="11"/>
        <color rgb="FF000000"/>
        <rFont val="Calibri"/>
      </rPr>
      <t>-  If this information is listed as not available this instance was built with an unauthorized AMI.</t>
    </r>
    <r>
      <rPr>
        <sz val="11"/>
        <color rgb="FF000000"/>
        <rFont val="Calibri"/>
      </rPr>
      <t xml:space="preserve">
</t>
    </r>
    <r>
      <rPr>
        <sz val="11"/>
        <color rgb="FF000000"/>
        <rFont val="Calibri"/>
      </rPr>
      <t>-  Follow organization steps to secure this instance and replace it with an instance built from an approved AMI if applicable.</t>
    </r>
    <r>
      <rPr>
        <sz val="11"/>
        <color rgb="FF000000"/>
        <rFont val="Calibri"/>
      </rPr>
      <t xml:space="preserve">
</t>
    </r>
    <r>
      <rPr>
        <sz val="11"/>
        <color rgb="FF000000"/>
        <rFont val="Calibri"/>
      </rPr>
      <t>-  Repeat steps 3 – 6 to verify all instance have been created with approved AMIs</t>
    </r>
    <r>
      <rPr>
        <sz val="11"/>
        <color rgb="FF000000"/>
        <rFont val="Calibri"/>
      </rPr>
      <t xml:space="preserve">
</t>
    </r>
    <r>
      <rPr>
        <sz val="11"/>
        <color rgb="FF000000"/>
        <rFont val="Calibri"/>
      </rPr>
      <t>Repeat the process for all other regions.</t>
    </r>
  </si>
  <si>
    <r>
      <rPr>
        <sz val="11"/>
        <color rgb="FF000000"/>
        <rFont val="Calibri"/>
      </rPr>
      <t>Ensure that all base AMIs utilized are approved for use by your organization.</t>
    </r>
  </si>
  <si>
    <r>
      <rPr>
        <sz val="11"/>
        <color rgb="FF000000"/>
        <rFont val="Calibri"/>
      </rPr>
      <t>Perform the following to confirm only approved AMIs are being used.</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EC2 console at </t>
    </r>
    <r>
      <rPr>
        <b/>
        <sz val="11"/>
        <color rgb="FF000000"/>
        <rFont val="Calibri"/>
      </rPr>
      <t>https://console.aws.amazon.com/ec2/</t>
    </r>
    <r>
      <rPr>
        <sz val="11"/>
        <color rgb="FF000000"/>
        <rFont val="Calibri"/>
      </rPr>
      <t>.</t>
    </r>
    <r>
      <rPr>
        <sz val="11"/>
        <color rgb="FF000000"/>
        <rFont val="Calibri"/>
      </rPr>
      <t xml:space="preserve">
</t>
    </r>
    <r>
      <rPr>
        <sz val="11"/>
        <color rgb="FF000000"/>
        <rFont val="Calibri"/>
      </rPr>
      <t xml:space="preserve">-  In the left pane click on </t>
    </r>
    <r>
      <rPr>
        <b/>
        <sz val="11"/>
        <color rgb="FF000000"/>
        <rFont val="Calibri"/>
      </rPr>
      <t>Images</t>
    </r>
    <r>
      <rPr>
        <sz val="11"/>
        <color rgb="FF000000"/>
        <rFont val="Calibri"/>
      </rPr>
      <t>.</t>
    </r>
    <r>
      <rPr>
        <sz val="11"/>
        <color rgb="FF000000"/>
        <rFont val="Calibri"/>
      </rPr>
      <t xml:space="preserve">
</t>
    </r>
    <r>
      <rPr>
        <sz val="11"/>
        <color rgb="FF000000"/>
        <rFont val="Calibri"/>
      </rPr>
      <t xml:space="preserve">-  Then choose </t>
    </r>
    <r>
      <rPr>
        <b/>
        <sz val="11"/>
        <color rgb="FF000000"/>
        <rFont val="Calibri"/>
      </rPr>
      <t>AMIs</t>
    </r>
    <r>
      <rPr>
        <sz val="11"/>
        <color rgb="FF000000"/>
        <rFont val="Calibri"/>
      </rPr>
      <t xml:space="preserve">
</t>
    </r>
    <r>
      <rPr>
        <sz val="11"/>
        <color rgb="FF000000"/>
        <rFont val="Calibri"/>
      </rPr>
      <t xml:space="preserve">-  Confirm that </t>
    </r>
    <r>
      <rPr>
        <b/>
        <sz val="11"/>
        <color rgb="FF000000"/>
        <rFont val="Calibri"/>
      </rPr>
      <t>Owned by me</t>
    </r>
    <r>
      <rPr>
        <sz val="11"/>
        <color rgb="FF000000"/>
        <rFont val="Calibri"/>
      </rPr>
      <t xml:space="preserve"> is selected</t>
    </r>
    <r>
      <rPr>
        <sz val="11"/>
        <color rgb="FF000000"/>
        <rFont val="Calibri"/>
      </rPr>
      <t xml:space="preserve">
</t>
    </r>
    <r>
      <rPr>
        <sz val="11"/>
        <color rgb="FF000000"/>
        <rFont val="Calibri"/>
      </rPr>
      <t>-  Review the list of AMIs.</t>
    </r>
    <r>
      <rPr>
        <sz val="11"/>
        <color rgb="FF000000"/>
        <rFont val="Calibri"/>
      </rPr>
      <t xml:space="preserve">
</t>
    </r>
    <r>
      <rPr>
        <sz val="11"/>
        <color rgb="FF000000"/>
        <rFont val="Calibri"/>
      </rPr>
      <t>-  Confirm that the AMIs listed are all approved for use</t>
    </r>
    <r>
      <rPr>
        <sz val="11"/>
        <color rgb="FF000000"/>
        <rFont val="Calibri"/>
      </rPr>
      <t xml:space="preserve">
</t>
    </r>
    <r>
      <rPr>
        <sz val="11"/>
        <color rgb="FF000000"/>
        <rFont val="Calibri"/>
      </rPr>
      <t xml:space="preserve">-  In the left pane click on </t>
    </r>
    <r>
      <rPr>
        <b/>
        <sz val="11"/>
        <color rgb="FF000000"/>
        <rFont val="Calibri"/>
      </rPr>
      <t>Instances</t>
    </r>
    <r>
      <rPr>
        <sz val="11"/>
        <color rgb="FF000000"/>
        <rFont val="Calibri"/>
      </rPr>
      <t xml:space="preserve">
</t>
    </r>
    <r>
      <rPr>
        <sz val="11"/>
        <color rgb="FF000000"/>
        <rFont val="Calibri"/>
      </rPr>
      <t xml:space="preserve">-  Then choose </t>
    </r>
    <r>
      <rPr>
        <b/>
        <sz val="11"/>
        <color rgb="FF000000"/>
        <rFont val="Calibri"/>
      </rPr>
      <t>Instances</t>
    </r>
    <r>
      <rPr>
        <sz val="11"/>
        <color rgb="FF000000"/>
        <rFont val="Calibri"/>
      </rPr>
      <t xml:space="preserve">
</t>
    </r>
    <r>
      <rPr>
        <sz val="11"/>
        <color rgb="FF000000"/>
        <rFont val="Calibri"/>
      </rPr>
      <t>-  Select the EC2 instance for review.</t>
    </r>
    <r>
      <rPr>
        <sz val="11"/>
        <color rgb="FF000000"/>
        <rFont val="Calibri"/>
      </rPr>
      <t xml:space="preserve">
</t>
    </r>
    <r>
      <rPr>
        <sz val="11"/>
        <color rgb="FF000000"/>
        <rFont val="Calibri"/>
      </rPr>
      <t>-  In the Details tab review:</t>
    </r>
    <r>
      <rPr>
        <sz val="11"/>
        <color rgb="FF000000"/>
        <rFont val="Calibri"/>
      </rPr>
      <t xml:space="preserve">
</t>
    </r>
    <r>
      <rPr>
        <sz val="11"/>
        <color rgb="FF006096"/>
        <rFont val="Roboto Condensed"/>
      </rPr>
      <t xml:space="preserve">     AMI Name</t>
    </r>
    <r>
      <rPr>
        <sz val="11"/>
        <color rgb="FF006096"/>
        <rFont val="Roboto Condensed"/>
      </rPr>
      <t xml:space="preserve">
</t>
    </r>
    <r>
      <rPr>
        <sz val="11"/>
        <color rgb="FF006096"/>
        <rFont val="Roboto Condensed"/>
      </rPr>
      <t xml:space="preserve">     AMI location</t>
    </r>
    <r>
      <rPr>
        <sz val="11"/>
        <color rgb="FF006096"/>
        <rFont val="Roboto Condensed"/>
      </rPr>
      <t xml:space="preserve">
</t>
    </r>
    <r>
      <rPr>
        <sz val="11"/>
        <color rgb="FF000000"/>
        <rFont val="Calibri"/>
      </rPr>
      <t xml:space="preserve">
</t>
    </r>
    <r>
      <rPr>
        <sz val="11"/>
        <color rgb="FF000000"/>
        <rFont val="Calibri"/>
      </rPr>
      <t>-  Confirm that the AMI name matches an approved AMI and the AMI location is within your account.</t>
    </r>
    <r>
      <rPr>
        <sz val="11"/>
        <color rgb="FF000000"/>
        <rFont val="Calibri"/>
      </rPr>
      <t xml:space="preserve">
</t>
    </r>
    <r>
      <rPr>
        <sz val="11"/>
        <color rgb="FF000000"/>
        <rFont val="Calibri"/>
      </rPr>
      <t>-  Repeat steps 9 – 11 to verify the AMI is approved</t>
    </r>
    <r>
      <rPr>
        <sz val="11"/>
        <color rgb="FF000000"/>
        <rFont val="Calibri"/>
      </rPr>
      <t xml:space="preserve">
</t>
    </r>
    <r>
      <rPr>
        <sz val="11"/>
        <color rgb="FF000000"/>
        <rFont val="Calibri"/>
      </rPr>
      <t>Repeat the process for all other regions.</t>
    </r>
    <r>
      <rPr>
        <sz val="11"/>
        <color rgb="FF000000"/>
        <rFont val="Calibri"/>
      </rPr>
      <t xml:space="preserve">
</t>
    </r>
    <r>
      <rPr>
        <sz val="11"/>
        <color rgb="FF000000"/>
        <rFont val="Calibri"/>
      </rPr>
      <t>If any of the AMIs are not approved refer to the remediation below.</t>
    </r>
  </si>
  <si>
    <t>2.1.4</t>
  </si>
  <si>
    <r>
      <rPr>
        <sz val="11"/>
        <rFont val="Calibri"/>
      </rPr>
      <t>Ensure Images (AMI) are not older than 90 days</t>
    </r>
  </si>
  <si>
    <r>
      <rPr>
        <sz val="11"/>
        <color rgb="FF000000"/>
        <rFont val="Calibri"/>
      </rPr>
      <t>Perform these steps if the Creation date is older than 90 days.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Login to the EC2 console at https://console.aws.amazon.com/ec2/.</t>
    </r>
    <r>
      <rPr>
        <sz val="11"/>
        <color rgb="FF000000"/>
        <rFont val="Calibri"/>
      </rPr>
      <t xml:space="preserve">
</t>
    </r>
    <r>
      <rPr>
        <sz val="11"/>
        <color rgb="FF000000"/>
        <rFont val="Calibri"/>
      </rPr>
      <t xml:space="preserve">-  In the left pane, under </t>
    </r>
    <r>
      <rPr>
        <b/>
        <sz val="11"/>
        <color rgb="FF000000"/>
        <rFont val="Calibri"/>
      </rPr>
      <t>Images</t>
    </r>
    <r>
      <rPr>
        <sz val="11"/>
        <color rgb="FF000000"/>
        <rFont val="Calibri"/>
      </rPr>
      <t xml:space="preserve">, click </t>
    </r>
    <r>
      <rPr>
        <b/>
        <sz val="11"/>
        <color rgb="FF000000"/>
        <rFont val="Calibri"/>
      </rPr>
      <t>AMIs</t>
    </r>
    <r>
      <rPr>
        <sz val="11"/>
        <color rgb="FF000000"/>
        <rFont val="Calibri"/>
      </rPr>
      <t>.</t>
    </r>
    <r>
      <rPr>
        <sz val="11"/>
        <color rgb="FF000000"/>
        <rFont val="Calibri"/>
      </rPr>
      <t xml:space="preserve">
</t>
    </r>
    <r>
      <rPr>
        <sz val="11"/>
        <color rgb="FF000000"/>
        <rFont val="Calibri"/>
      </rPr>
      <t>-  Select the AMI to be updated.</t>
    </r>
    <r>
      <rPr>
        <sz val="11"/>
        <color rgb="FF000000"/>
        <rFont val="Calibri"/>
      </rPr>
      <t xml:space="preserve">
</t>
    </r>
    <r>
      <rPr>
        <sz val="11"/>
        <color rgb="FF000000"/>
        <rFont val="Calibri"/>
      </rPr>
      <t>-  Click on Launch</t>
    </r>
    <r>
      <rPr>
        <sz val="11"/>
        <color rgb="FF000000"/>
        <rFont val="Calibri"/>
      </rPr>
      <t xml:space="preserve">
</t>
    </r>
    <r>
      <rPr>
        <sz val="11"/>
        <color rgb="FF000000"/>
        <rFont val="Calibri"/>
      </rPr>
      <t>-  Go through the EC2 Instance creation process.</t>
    </r>
    <r>
      <rPr>
        <sz val="11"/>
        <color rgb="FF000000"/>
        <rFont val="Calibri"/>
      </rPr>
      <t xml:space="preserve">
</t>
    </r>
    <r>
      <rPr>
        <sz val="11"/>
        <color rgb="FF000000"/>
        <rFont val="Calibri"/>
      </rPr>
      <t>-  Apply all system, security and application updates that are applicable to the EC2 instance.</t>
    </r>
    <r>
      <rPr>
        <sz val="11"/>
        <color rgb="FF000000"/>
        <rFont val="Calibri"/>
      </rPr>
      <t xml:space="preserve">
</t>
    </r>
    <r>
      <rPr>
        <sz val="11"/>
        <color rgb="FF000000"/>
        <rFont val="Calibri"/>
      </rPr>
      <t xml:space="preserve">-  Once completed click on </t>
    </r>
    <r>
      <rPr>
        <b/>
        <sz val="11"/>
        <color rgb="FF000000"/>
        <rFont val="Calibri"/>
      </rPr>
      <t>Instance state</t>
    </r>
    <r>
      <rPr>
        <sz val="11"/>
        <color rgb="FF000000"/>
        <rFont val="Calibri"/>
      </rPr>
      <t>, `Stop instance1.</t>
    </r>
    <r>
      <rPr>
        <sz val="11"/>
        <color rgb="FF000000"/>
        <rFont val="Calibri"/>
      </rPr>
      <t xml:space="preserve">
</t>
    </r>
    <r>
      <rPr>
        <sz val="11"/>
        <color rgb="FF000000"/>
        <rFont val="Calibri"/>
      </rPr>
      <t xml:space="preserve">-  Click on </t>
    </r>
    <r>
      <rPr>
        <b/>
        <sz val="11"/>
        <color rgb="FF000000"/>
        <rFont val="Calibri"/>
      </rPr>
      <t>Actions</t>
    </r>
    <r>
      <rPr>
        <sz val="11"/>
        <color rgb="FF000000"/>
        <rFont val="Calibri"/>
      </rPr>
      <t xml:space="preserve">, </t>
    </r>
    <r>
      <rPr>
        <b/>
        <sz val="11"/>
        <color rgb="FF000000"/>
        <rFont val="Calibri"/>
      </rPr>
      <t>Image and templates</t>
    </r>
    <r>
      <rPr>
        <sz val="11"/>
        <color rgb="FF000000"/>
        <rFont val="Calibri"/>
      </rPr>
      <t xml:space="preserve">, </t>
    </r>
    <r>
      <rPr>
        <b/>
        <sz val="11"/>
        <color rgb="FF000000"/>
        <rFont val="Calibri"/>
      </rPr>
      <t>Create image</t>
    </r>
    <r>
      <rPr>
        <sz val="11"/>
        <color rgb="FF000000"/>
        <rFont val="Calibri"/>
      </rPr>
      <t xml:space="preserve">
</t>
    </r>
    <r>
      <rPr>
        <sz val="11"/>
        <color rgb="FF000000"/>
        <rFont val="Calibri"/>
      </rPr>
      <t xml:space="preserve">-  Once the image process has complete return to the AMI list but clicking on </t>
    </r>
    <r>
      <rPr>
        <b/>
        <sz val="11"/>
        <color rgb="FF000000"/>
        <rFont val="Calibri"/>
      </rPr>
      <t>Images</t>
    </r>
    <r>
      <rPr>
        <sz val="11"/>
        <color rgb="FF000000"/>
        <rFont val="Calibri"/>
      </rPr>
      <t xml:space="preserve">, </t>
    </r>
    <r>
      <rPr>
        <b/>
        <sz val="11"/>
        <color rgb="FF000000"/>
        <rFont val="Calibri"/>
      </rPr>
      <t>AMIs</t>
    </r>
    <r>
      <rPr>
        <sz val="11"/>
        <color rgb="FF000000"/>
        <rFont val="Calibri"/>
      </rPr>
      <t xml:space="preserve">
</t>
    </r>
    <r>
      <rPr>
        <sz val="11"/>
        <color rgb="FF000000"/>
        <rFont val="Calibri"/>
      </rPr>
      <t>-  Select the AMI that is older than 90 days.</t>
    </r>
    <r>
      <rPr>
        <sz val="11"/>
        <color rgb="FF000000"/>
        <rFont val="Calibri"/>
      </rPr>
      <t xml:space="preserve">
</t>
    </r>
    <r>
      <rPr>
        <sz val="11"/>
        <color rgb="FF000000"/>
        <rFont val="Calibri"/>
      </rPr>
      <t xml:space="preserve">-  Click on </t>
    </r>
    <r>
      <rPr>
        <b/>
        <sz val="11"/>
        <color rgb="FF000000"/>
        <rFont val="Calibri"/>
      </rPr>
      <t>Actions</t>
    </r>
    <r>
      <rPr>
        <sz val="11"/>
        <color rgb="FF000000"/>
        <rFont val="Calibri"/>
      </rPr>
      <t xml:space="preserve">, </t>
    </r>
    <r>
      <rPr>
        <b/>
        <sz val="11"/>
        <color rgb="FF000000"/>
        <rFont val="Calibri"/>
      </rPr>
      <t>Deregister</t>
    </r>
    <r>
      <rPr>
        <sz val="11"/>
        <color rgb="FF000000"/>
        <rFont val="Calibri"/>
      </rPr>
      <t xml:space="preserve">
</t>
    </r>
    <r>
      <rPr>
        <sz val="11"/>
        <color rgb="FF000000"/>
        <rFont val="Calibri"/>
      </rPr>
      <t>Repeat these steps for any other AMIs older than 90 days.</t>
    </r>
  </si>
  <si>
    <r>
      <rPr>
        <sz val="11"/>
        <color rgb="FF000000"/>
        <rFont val="Calibri"/>
      </rPr>
      <t>Ensure that your AMIs are not older than 90 days.</t>
    </r>
  </si>
  <si>
    <r>
      <rPr>
        <sz val="11"/>
        <color rgb="FF000000"/>
        <rFont val="Calibri"/>
      </rPr>
      <t>Perform the following to determine the age of an AMI.</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Login to the EC2 console at https://console.aws.amazon.com/ec2/.</t>
    </r>
    <r>
      <rPr>
        <sz val="11"/>
        <color rgb="FF000000"/>
        <rFont val="Calibri"/>
      </rPr>
      <t xml:space="preserve">
</t>
    </r>
    <r>
      <rPr>
        <sz val="11"/>
        <color rgb="FF000000"/>
        <rFont val="Calibri"/>
      </rPr>
      <t xml:space="preserve">-  In the left pane, under </t>
    </r>
    <r>
      <rPr>
        <b/>
        <sz val="11"/>
        <color rgb="FF000000"/>
        <rFont val="Calibri"/>
      </rPr>
      <t>Images</t>
    </r>
    <r>
      <rPr>
        <sz val="11"/>
        <color rgb="FF000000"/>
        <rFont val="Calibri"/>
      </rPr>
      <t xml:space="preserve">, click </t>
    </r>
    <r>
      <rPr>
        <b/>
        <sz val="11"/>
        <color rgb="FF000000"/>
        <rFont val="Calibri"/>
      </rPr>
      <t>AMIs</t>
    </r>
    <r>
      <rPr>
        <sz val="11"/>
        <color rgb="FF000000"/>
        <rFont val="Calibri"/>
      </rPr>
      <t>.</t>
    </r>
    <r>
      <rPr>
        <sz val="11"/>
        <color rgb="FF000000"/>
        <rFont val="Calibri"/>
      </rPr>
      <t xml:space="preserve">
</t>
    </r>
    <r>
      <rPr>
        <sz val="11"/>
        <color rgb="FF000000"/>
        <rFont val="Calibri"/>
      </rPr>
      <t>-  Select the AMI for review.</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Review the </t>
    </r>
    <r>
      <rPr>
        <b/>
        <sz val="11"/>
        <color rgb="FF000000"/>
        <rFont val="Calibri"/>
      </rPr>
      <t>Creation date</t>
    </r>
    <r>
      <rPr>
        <sz val="11"/>
        <color rgb="FF000000"/>
        <rFont val="Calibri"/>
      </rPr>
      <t>.</t>
    </r>
    <r>
      <rPr>
        <sz val="11"/>
        <color rgb="FF000000"/>
        <rFont val="Calibri"/>
      </rPr>
      <t xml:space="preserve">
</t>
    </r>
    <r>
      <rPr>
        <sz val="11"/>
        <color rgb="FF000000"/>
        <rFont val="Calibri"/>
      </rPr>
      <t>If the age of the selected AMI is greater than 90 days, the AMI is considered outdated and it should be updated.</t>
    </r>
    <r>
      <rPr>
        <sz val="11"/>
        <color rgb="FF000000"/>
        <rFont val="Calibri"/>
      </rPr>
      <t xml:space="preserve">
</t>
    </r>
    <r>
      <rPr>
        <sz val="11"/>
        <color rgb="FF000000"/>
        <rFont val="Calibri"/>
      </rPr>
      <t>- Repeat steps no. 3 – 5 to verify the date of the other approved AMIs available.</t>
    </r>
    <r>
      <rPr>
        <sz val="11"/>
        <color rgb="FF000000"/>
        <rFont val="Calibri"/>
      </rPr>
      <t xml:space="preserve">
</t>
    </r>
    <r>
      <rPr>
        <sz val="11"/>
        <color rgb="FF000000"/>
        <rFont val="Calibri"/>
      </rPr>
      <t>Repeat all steps for the other regions.</t>
    </r>
    <r>
      <rPr>
        <sz val="11"/>
        <color rgb="FF000000"/>
        <rFont val="Calibri"/>
      </rPr>
      <t xml:space="preserve">
</t>
    </r>
    <r>
      <rPr>
        <sz val="11"/>
        <color rgb="FF000000"/>
        <rFont val="Calibri"/>
      </rPr>
      <t>Refer to the remediation procedure below to update the AMI.</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Run the aws ec2 describe-images command</t>
    </r>
    <r>
      <rPr>
        <sz val="11"/>
        <color rgb="FF000000"/>
        <rFont val="Calibri"/>
      </rPr>
      <t xml:space="preserve">
</t>
    </r>
    <r>
      <rPr>
        <sz val="11"/>
        <color rgb="FF006096"/>
        <rFont val="Roboto Condensed"/>
      </rPr>
      <t>aws ec2 describe-images \</t>
    </r>
    <r>
      <rPr>
        <sz val="11"/>
        <color rgb="FF006096"/>
        <rFont val="Roboto Condensed"/>
      </rPr>
      <t xml:space="preserve">
</t>
    </r>
    <r>
      <rPr>
        <sz val="11"/>
        <color rgb="FF006096"/>
        <rFont val="Roboto Condensed"/>
      </rPr>
      <t xml:space="preserve">    --region &lt;region&gt; \</t>
    </r>
    <r>
      <rPr>
        <sz val="11"/>
        <color rgb="FF006096"/>
        <rFont val="Roboto Condensed"/>
      </rPr>
      <t xml:space="preserve">
</t>
    </r>
    <r>
      <rPr>
        <sz val="11"/>
        <color rgb="FF006096"/>
        <rFont val="Roboto Condensed"/>
      </rPr>
      <t xml:space="preserve">    --image-ids &lt;image-ID&gt;</t>
    </r>
    <r>
      <rPr>
        <sz val="11"/>
        <color rgb="FF006096"/>
        <rFont val="Roboto Condensed"/>
      </rPr>
      <t xml:space="preserve">
</t>
    </r>
    <r>
      <rPr>
        <sz val="11"/>
        <color rgb="FF000000"/>
        <rFont val="Calibri"/>
      </rPr>
      <t xml:space="preserve">
</t>
    </r>
    <r>
      <rPr>
        <sz val="11"/>
        <color rgb="FF000000"/>
        <rFont val="Calibri"/>
      </rPr>
      <t>Look for CreationDate in response.If the age of the selected AMI is greater than 90 days, the AMI is considered outdated and it should be updated.</t>
    </r>
  </si>
  <si>
    <t>2.1.5</t>
  </si>
  <si>
    <r>
      <rPr>
        <sz val="11"/>
        <rFont val="Calibri"/>
      </rPr>
      <t>Ensure Images are not Publicly Available</t>
    </r>
  </si>
  <si>
    <r>
      <rPr>
        <sz val="11"/>
        <color rgb="FF000000"/>
        <rFont val="Calibri"/>
      </rPr>
      <t>Perform the steps below to set an AMIs to Private.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EC2 console at </t>
    </r>
    <r>
      <rPr>
        <b/>
        <sz val="11"/>
        <color rgb="FF000000"/>
        <rFont val="Calibri"/>
      </rPr>
      <t>https://console.aws.amazon.com/ec2/</t>
    </r>
    <r>
      <rPr>
        <sz val="11"/>
        <color rgb="FF000000"/>
        <rFont val="Calibri"/>
      </rPr>
      <t>.</t>
    </r>
    <r>
      <rPr>
        <sz val="11"/>
        <color rgb="FF000000"/>
        <rFont val="Calibri"/>
      </rPr>
      <t xml:space="preserve">
</t>
    </r>
    <r>
      <rPr>
        <sz val="11"/>
        <color rgb="FF000000"/>
        <rFont val="Calibri"/>
      </rPr>
      <t xml:space="preserve">-  In the left pane, under </t>
    </r>
    <r>
      <rPr>
        <b/>
        <sz val="11"/>
        <color rgb="FF000000"/>
        <rFont val="Calibri"/>
      </rPr>
      <t>Images</t>
    </r>
    <r>
      <rPr>
        <sz val="11"/>
        <color rgb="FF000000"/>
        <rFont val="Calibri"/>
      </rPr>
      <t xml:space="preserve">, click </t>
    </r>
    <r>
      <rPr>
        <b/>
        <sz val="11"/>
        <color rgb="FF000000"/>
        <rFont val="Calibri"/>
      </rPr>
      <t>AMIs</t>
    </r>
    <r>
      <rPr>
        <sz val="11"/>
        <color rgb="FF000000"/>
        <rFont val="Calibri"/>
      </rPr>
      <t>.</t>
    </r>
    <r>
      <rPr>
        <sz val="11"/>
        <color rgb="FF000000"/>
        <rFont val="Calibri"/>
      </rPr>
      <t xml:space="preserve">
</t>
    </r>
    <r>
      <rPr>
        <sz val="11"/>
        <color rgb="FF000000"/>
        <rFont val="Calibri"/>
      </rPr>
      <t xml:space="preserve">-  Confirm the </t>
    </r>
    <r>
      <rPr>
        <b/>
        <sz val="11"/>
        <color rgb="FF000000"/>
        <rFont val="Calibri"/>
      </rPr>
      <t>Owned by me</t>
    </r>
    <r>
      <rPr>
        <sz val="11"/>
        <color rgb="FF000000"/>
        <rFont val="Calibri"/>
      </rPr>
      <t xml:space="preserve"> is set.</t>
    </r>
    <r>
      <rPr>
        <sz val="11"/>
        <color rgb="FF000000"/>
        <rFont val="Calibri"/>
      </rPr>
      <t xml:space="preserve">
</t>
    </r>
    <r>
      <rPr>
        <sz val="11"/>
        <color rgb="FF000000"/>
        <rFont val="Calibri"/>
      </rPr>
      <t>-  Select the AMI from the list.</t>
    </r>
    <r>
      <rPr>
        <sz val="11"/>
        <color rgb="FF000000"/>
        <rFont val="Calibri"/>
      </rPr>
      <t xml:space="preserve">
</t>
    </r>
    <r>
      <rPr>
        <sz val="11"/>
        <color rgb="FF000000"/>
        <rFont val="Calibri"/>
      </rPr>
      <t xml:space="preserve">-  Click on the </t>
    </r>
    <r>
      <rPr>
        <b/>
        <sz val="11"/>
        <color rgb="FF000000"/>
        <rFont val="Calibri"/>
      </rPr>
      <t>Permissions</t>
    </r>
    <r>
      <rPr>
        <sz val="11"/>
        <color rgb="FF000000"/>
        <rFont val="Calibri"/>
      </rPr>
      <t xml:space="preserve"> Tab</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 xml:space="preserve">
</t>
    </r>
    <r>
      <rPr>
        <sz val="11"/>
        <color rgb="FF000000"/>
        <rFont val="Calibri"/>
      </rPr>
      <t xml:space="preserve">-  Click on the radio button </t>
    </r>
    <r>
      <rPr>
        <b/>
        <sz val="11"/>
        <color rgb="FF000000"/>
        <rFont val="Calibri"/>
      </rPr>
      <t>Private</t>
    </r>
    <r>
      <rPr>
        <sz val="11"/>
        <color rgb="FF000000"/>
        <rFont val="Calibri"/>
      </rPr>
      <t xml:space="preserve">
</t>
    </r>
    <r>
      <rPr>
        <sz val="11"/>
        <color rgb="FF000000"/>
        <rFont val="Calibri"/>
      </rPr>
      <t>Add AWS Account Number if you have a need to share with other Internal AWS accounts that your Organization owns.</t>
    </r>
  </si>
  <si>
    <r>
      <rPr>
        <sz val="11"/>
        <color rgb="FF000000"/>
        <rFont val="Calibri"/>
      </rPr>
      <t>EC2 allows you to make an AMI public, sharing it with all AWS accounts.</t>
    </r>
  </si>
  <si>
    <r>
      <rPr>
        <sz val="11"/>
        <color rgb="FF000000"/>
        <rFont val="Calibri"/>
      </rPr>
      <t>Perform the steps below to determine if any AMIs are shared with all AWS accounts.</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EC2 console at </t>
    </r>
    <r>
      <rPr>
        <b/>
        <sz val="11"/>
        <color rgb="FF000000"/>
        <rFont val="Calibri"/>
      </rPr>
      <t>https://console.aws.amazon.com/ec2/</t>
    </r>
    <r>
      <rPr>
        <sz val="11"/>
        <color rgb="FF000000"/>
        <rFont val="Calibri"/>
      </rPr>
      <t>.</t>
    </r>
    <r>
      <rPr>
        <sz val="11"/>
        <color rgb="FF000000"/>
        <rFont val="Calibri"/>
      </rPr>
      <t xml:space="preserve">
</t>
    </r>
    <r>
      <rPr>
        <sz val="11"/>
        <color rgb="FF000000"/>
        <rFont val="Calibri"/>
      </rPr>
      <t xml:space="preserve">-  In the left pane, under </t>
    </r>
    <r>
      <rPr>
        <b/>
        <sz val="11"/>
        <color rgb="FF000000"/>
        <rFont val="Calibri"/>
      </rPr>
      <t>Images</t>
    </r>
    <r>
      <rPr>
        <sz val="11"/>
        <color rgb="FF000000"/>
        <rFont val="Calibri"/>
      </rPr>
      <t xml:space="preserve">, click </t>
    </r>
    <r>
      <rPr>
        <b/>
        <sz val="11"/>
        <color rgb="FF000000"/>
        <rFont val="Calibri"/>
      </rPr>
      <t>AMIs</t>
    </r>
    <r>
      <rPr>
        <sz val="11"/>
        <color rgb="FF000000"/>
        <rFont val="Calibri"/>
      </rPr>
      <t>.</t>
    </r>
    <r>
      <rPr>
        <sz val="11"/>
        <color rgb="FF000000"/>
        <rFont val="Calibri"/>
      </rPr>
      <t xml:space="preserve">
</t>
    </r>
    <r>
      <rPr>
        <sz val="11"/>
        <color rgb="FF000000"/>
        <rFont val="Calibri"/>
      </rPr>
      <t xml:space="preserve">-  Confirm the </t>
    </r>
    <r>
      <rPr>
        <b/>
        <sz val="11"/>
        <color rgb="FF000000"/>
        <rFont val="Calibri"/>
      </rPr>
      <t>Owned by me</t>
    </r>
    <r>
      <rPr>
        <sz val="11"/>
        <color rgb="FF000000"/>
        <rFont val="Calibri"/>
      </rPr>
      <t xml:space="preserve"> is set.</t>
    </r>
    <r>
      <rPr>
        <sz val="11"/>
        <color rgb="FF000000"/>
        <rFont val="Calibri"/>
      </rPr>
      <t xml:space="preserve">
</t>
    </r>
    <r>
      <rPr>
        <sz val="11"/>
        <color rgb="FF000000"/>
        <rFont val="Calibri"/>
      </rPr>
      <t>-  Select the AMI from the list.</t>
    </r>
    <r>
      <rPr>
        <sz val="11"/>
        <color rgb="FF000000"/>
        <rFont val="Calibri"/>
      </rPr>
      <t xml:space="preserve">
</t>
    </r>
    <r>
      <rPr>
        <sz val="11"/>
        <color rgb="FF000000"/>
        <rFont val="Calibri"/>
      </rPr>
      <t xml:space="preserve">-  Click on the </t>
    </r>
    <r>
      <rPr>
        <b/>
        <sz val="11"/>
        <color rgb="FF000000"/>
        <rFont val="Calibri"/>
      </rPr>
      <t>Permissions</t>
    </r>
    <r>
      <rPr>
        <sz val="11"/>
        <color rgb="FF000000"/>
        <rFont val="Calibri"/>
      </rPr>
      <t xml:space="preserve"> Tab</t>
    </r>
    <r>
      <rPr>
        <sz val="11"/>
        <color rgb="FF000000"/>
        <rFont val="Calibri"/>
      </rPr>
      <t xml:space="preserve">
</t>
    </r>
    <r>
      <rPr>
        <sz val="11"/>
        <color rgb="FF000000"/>
        <rFont val="Calibri"/>
      </rPr>
      <t xml:space="preserve">-  If this reads </t>
    </r>
    <r>
      <rPr>
        <b/>
        <sz val="11"/>
        <color rgb="FF000000"/>
        <rFont val="Calibri"/>
      </rPr>
      <t>This image is currently Public</t>
    </r>
    <r>
      <rPr>
        <sz val="11"/>
        <color rgb="FF000000"/>
        <rFont val="Calibri"/>
      </rPr>
      <t>.</t>
    </r>
    <r>
      <rPr>
        <sz val="11"/>
        <color rgb="FF000000"/>
        <rFont val="Calibri"/>
      </rPr>
      <t xml:space="preserve">
</t>
    </r>
    <r>
      <rPr>
        <sz val="11"/>
        <color rgb="FF000000"/>
        <rFont val="Calibri"/>
      </rPr>
      <t>Please refer to the remediation below.</t>
    </r>
  </si>
  <si>
    <t>Elastic Block Storage (EBS)</t>
  </si>
  <si>
    <t>2.2.1</t>
  </si>
  <si>
    <r>
      <rPr>
        <sz val="11"/>
        <rFont val="Calibri"/>
      </rPr>
      <t>Ensure EBS volume encryption is enabled</t>
    </r>
  </si>
  <si>
    <r>
      <rPr>
        <b/>
        <sz val="11"/>
        <color rgb="FF000000"/>
        <rFont val="Calibri"/>
      </rPr>
      <t>From Console:</t>
    </r>
    <r>
      <rPr>
        <sz val="11"/>
        <color rgb="FF000000"/>
        <rFont val="Calibri"/>
      </rPr>
      <t xml:space="preserve">
</t>
    </r>
    <r>
      <rPr>
        <sz val="11"/>
        <color rgb="FF000000"/>
        <rFont val="Calibri"/>
      </rPr>
      <t>-  Login to the EC2 console using https://console.aws.amazon.com/ec2/</t>
    </r>
    <r>
      <rPr>
        <sz val="11"/>
        <color rgb="FF000000"/>
        <rFont val="Calibri"/>
      </rPr>
      <t xml:space="preserve">
</t>
    </r>
    <r>
      <rPr>
        <sz val="11"/>
        <color rgb="FF000000"/>
        <rFont val="Calibri"/>
      </rPr>
      <t xml:space="preserve">-  Under </t>
    </r>
    <r>
      <rPr>
        <b/>
        <sz val="11"/>
        <color rgb="FF000000"/>
        <rFont val="Calibri"/>
      </rPr>
      <t>Account attributes</t>
    </r>
    <r>
      <rPr>
        <sz val="11"/>
        <color rgb="FF000000"/>
        <rFont val="Calibri"/>
      </rPr>
      <t xml:space="preserve">, click </t>
    </r>
    <r>
      <rPr>
        <b/>
        <sz val="11"/>
        <color rgb="FF000000"/>
        <rFont val="Calibri"/>
      </rPr>
      <t>EBS encryption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Manage</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Enable</t>
    </r>
    <r>
      <rPr>
        <sz val="11"/>
        <color rgb="FF000000"/>
        <rFont val="Calibri"/>
      </rPr>
      <t xml:space="preserve"> checkbox.</t>
    </r>
    <r>
      <rPr>
        <sz val="11"/>
        <color rgb="FF000000"/>
        <rFont val="Calibri"/>
      </rPr>
      <t xml:space="preserve">
</t>
    </r>
    <r>
      <rPr>
        <sz val="11"/>
        <color rgb="FF000000"/>
        <rFont val="Calibri"/>
      </rPr>
      <t xml:space="preserve">-  Click </t>
    </r>
    <r>
      <rPr>
        <b/>
        <sz val="11"/>
        <color rgb="FF000000"/>
        <rFont val="Calibri"/>
      </rPr>
      <t>Update EBS encryption</t>
    </r>
    <r>
      <rPr>
        <sz val="11"/>
        <color rgb="FF000000"/>
        <rFont val="Calibri"/>
      </rPr>
      <t xml:space="preserve">
</t>
    </r>
    <r>
      <rPr>
        <sz val="11"/>
        <color rgb="FF000000"/>
        <rFont val="Calibri"/>
      </rPr>
      <t>-  Repeat for every region requiring the change.</t>
    </r>
    <r>
      <rPr>
        <sz val="11"/>
        <color rgb="FF000000"/>
        <rFont val="Calibri"/>
      </rPr>
      <t xml:space="preserve">
</t>
    </r>
    <r>
      <rPr>
        <b/>
        <sz val="11"/>
        <color rgb="FF000000"/>
        <rFont val="Calibri"/>
      </rPr>
      <t>Note:</t>
    </r>
    <r>
      <rPr>
        <sz val="11"/>
        <color rgb="FF000000"/>
        <rFont val="Calibri"/>
      </rPr>
      <t xml:space="preserve"> EBS volume encryption is configured per region.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t>
    </r>
    <r>
      <rPr>
        <sz val="11"/>
        <color rgb="FF000000"/>
        <rFont val="Calibri"/>
      </rPr>
      <t xml:space="preserve">
</t>
    </r>
    <r>
      <rPr>
        <sz val="11"/>
        <color rgb="FF006096"/>
        <rFont val="Roboto Condensed"/>
      </rPr>
      <t>aws --region &lt;region&gt; ec2 enable-ebs-encryption-by-default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"EbsEncryptionByDefault": true</t>
    </r>
    <r>
      <rPr>
        <sz val="11"/>
        <color rgb="FF000000"/>
        <rFont val="Calibri"/>
      </rPr>
      <t xml:space="preserve"> is displayed.</t>
    </r>
    <r>
      <rPr>
        <sz val="11"/>
        <color rgb="FF000000"/>
        <rFont val="Calibri"/>
      </rPr>
      <t xml:space="preserve">
</t>
    </r>
    <r>
      <rPr>
        <sz val="11"/>
        <color rgb="FF000000"/>
        <rFont val="Calibri"/>
      </rPr>
      <t>-  Repeat every region requiring the change.</t>
    </r>
    <r>
      <rPr>
        <sz val="11"/>
        <color rgb="FF000000"/>
        <rFont val="Calibri"/>
      </rPr>
      <t xml:space="preserve">
</t>
    </r>
    <r>
      <rPr>
        <b/>
        <sz val="11"/>
        <color rgb="FF000000"/>
        <rFont val="Calibri"/>
      </rPr>
      <t>Note:</t>
    </r>
    <r>
      <rPr>
        <sz val="11"/>
        <color rgb="FF000000"/>
        <rFont val="Calibri"/>
      </rPr>
      <t xml:space="preserve"> EBS volume encryption is configured per region.</t>
    </r>
  </si>
  <si>
    <r>
      <rPr>
        <sz val="11"/>
        <color rgb="FF000000"/>
        <rFont val="Calibri"/>
      </rPr>
      <t>Elastic Compute Cloud (EC2) supports encryption at rest when using the Elastic Block Store (EBS) service. While disabled by default, forcing encryption at EBS volume creation is supported.</t>
    </r>
  </si>
  <si>
    <r>
      <rPr>
        <b/>
        <sz val="11"/>
        <color rgb="FF000000"/>
        <rFont val="Calibri"/>
      </rPr>
      <t>From Console:</t>
    </r>
    <r>
      <rPr>
        <sz val="11"/>
        <color rgb="FF000000"/>
        <rFont val="Calibri"/>
      </rPr>
      <t xml:space="preserve">
</t>
    </r>
    <r>
      <rPr>
        <sz val="11"/>
        <color rgb="FF000000"/>
        <rFont val="Calibri"/>
      </rPr>
      <t>-  Login to the EC2 console using https://console.aws.amazon.com/ec2/</t>
    </r>
    <r>
      <rPr>
        <sz val="11"/>
        <color rgb="FF000000"/>
        <rFont val="Calibri"/>
      </rPr>
      <t xml:space="preserve">
</t>
    </r>
    <r>
      <rPr>
        <sz val="11"/>
        <color rgb="FF000000"/>
        <rFont val="Calibri"/>
      </rPr>
      <t xml:space="preserve">-  Under </t>
    </r>
    <r>
      <rPr>
        <b/>
        <sz val="11"/>
        <color rgb="FF000000"/>
        <rFont val="Calibri"/>
      </rPr>
      <t>Account attributes</t>
    </r>
    <r>
      <rPr>
        <sz val="11"/>
        <color rgb="FF000000"/>
        <rFont val="Calibri"/>
      </rPr>
      <t xml:space="preserve">, click </t>
    </r>
    <r>
      <rPr>
        <b/>
        <sz val="11"/>
        <color rgb="FF000000"/>
        <rFont val="Calibri"/>
      </rPr>
      <t>EBS encryption</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Always encrypt new EBS volumes</t>
    </r>
    <r>
      <rPr>
        <sz val="11"/>
        <color rgb="FF000000"/>
        <rFont val="Calibri"/>
      </rPr>
      <t xml:space="preserve"> displays </t>
    </r>
    <r>
      <rPr>
        <b/>
        <sz val="11"/>
        <color rgb="FF000000"/>
        <rFont val="Calibri"/>
      </rPr>
      <t>Enabled</t>
    </r>
    <r>
      <rPr>
        <sz val="11"/>
        <color rgb="FF000000"/>
        <rFont val="Calibri"/>
      </rPr>
      <t>.</t>
    </r>
    <r>
      <rPr>
        <sz val="11"/>
        <color rgb="FF000000"/>
        <rFont val="Calibri"/>
      </rPr>
      <t xml:space="preserve">
</t>
    </r>
    <r>
      <rPr>
        <sz val="11"/>
        <color rgb="FF000000"/>
        <rFont val="Calibri"/>
      </rPr>
      <t>-  Review every region in-use.</t>
    </r>
    <r>
      <rPr>
        <sz val="11"/>
        <color rgb="FF000000"/>
        <rFont val="Calibri"/>
      </rPr>
      <t xml:space="preserve">
</t>
    </r>
    <r>
      <rPr>
        <b/>
        <sz val="11"/>
        <color rgb="FF000000"/>
        <rFont val="Calibri"/>
      </rPr>
      <t>Note:</t>
    </r>
    <r>
      <rPr>
        <sz val="11"/>
        <color rgb="FF000000"/>
        <rFont val="Calibri"/>
      </rPr>
      <t xml:space="preserve"> EBS volume encryption is configured per region.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t>
    </r>
    <r>
      <rPr>
        <sz val="11"/>
        <color rgb="FF000000"/>
        <rFont val="Calibri"/>
      </rPr>
      <t xml:space="preserve">
</t>
    </r>
    <r>
      <rPr>
        <sz val="11"/>
        <color rgb="FF006096"/>
        <rFont val="Roboto Condensed"/>
      </rPr>
      <t>aws --region &lt;region&gt; ec2 get-ebs-encryption-by-default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"EbsEncryptionByDefault": true</t>
    </r>
    <r>
      <rPr>
        <sz val="11"/>
        <color rgb="FF000000"/>
        <rFont val="Calibri"/>
      </rPr>
      <t xml:space="preserve"> is displayed.</t>
    </r>
    <r>
      <rPr>
        <sz val="11"/>
        <color rgb="FF000000"/>
        <rFont val="Calibri"/>
      </rPr>
      <t xml:space="preserve">
</t>
    </r>
    <r>
      <rPr>
        <sz val="11"/>
        <color rgb="FF000000"/>
        <rFont val="Calibri"/>
      </rPr>
      <t>-  Review every region in-use.</t>
    </r>
    <r>
      <rPr>
        <sz val="11"/>
        <color rgb="FF000000"/>
        <rFont val="Calibri"/>
      </rPr>
      <t xml:space="preserve">
</t>
    </r>
    <r>
      <rPr>
        <b/>
        <sz val="11"/>
        <color rgb="FF000000"/>
        <rFont val="Calibri"/>
      </rPr>
      <t>Note:</t>
    </r>
    <r>
      <rPr>
        <sz val="11"/>
        <color rgb="FF000000"/>
        <rFont val="Calibri"/>
      </rPr>
      <t xml:space="preserve"> EBS volume encryption is configured per region.</t>
    </r>
  </si>
  <si>
    <t>2.2.2</t>
  </si>
  <si>
    <r>
      <rPr>
        <sz val="11"/>
        <rFont val="Calibri"/>
      </rPr>
      <t>Ensure Public Access to EBS Snapshots is Disabled</t>
    </r>
  </si>
  <si>
    <r>
      <rPr>
        <sz val="11"/>
        <color rgb="FF000000"/>
        <rFont val="Calibri"/>
      </rPr>
      <t>Perform the following to set a snapshot to private: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EC2 console at </t>
    </r>
    <r>
      <rPr>
        <b/>
        <sz val="11"/>
        <color rgb="FF000000"/>
        <rFont val="Calibri"/>
      </rPr>
      <t>https://console.aws.amazon.com/ec2/</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Snapshots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snapshot</t>
    </r>
    <r>
      <rPr>
        <sz val="11"/>
        <color rgb="FF000000"/>
        <rFont val="Calibri"/>
      </rPr>
      <t xml:space="preserve"> then click 'Actions</t>
    </r>
    <r>
      <rPr>
        <b/>
        <sz val="11"/>
        <color rgb="FF000000"/>
        <rFont val="Calibri"/>
      </rPr>
      <t xml:space="preserve">, </t>
    </r>
    <r>
      <rPr>
        <sz val="11"/>
        <color rgb="FF000000"/>
        <rFont val="Calibri"/>
      </rPr>
      <t>Modify Permissions`.</t>
    </r>
    <r>
      <rPr>
        <sz val="11"/>
        <color rgb="FF000000"/>
        <rFont val="Calibri"/>
      </rPr>
      <t xml:space="preserve">
</t>
    </r>
    <r>
      <rPr>
        <sz val="11"/>
        <color rgb="FF000000"/>
        <rFont val="Calibri"/>
      </rPr>
      <t xml:space="preserve">-  Click the radio button for </t>
    </r>
    <r>
      <rPr>
        <b/>
        <sz val="11"/>
        <color rgb="FF000000"/>
        <rFont val="Calibri"/>
      </rPr>
      <t>Private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  Repeat for any additional Snapshots, Regions and AWS accounts.</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For each snapshot, run</t>
    </r>
    <r>
      <rPr>
        <sz val="11"/>
        <color rgb="FF000000"/>
        <rFont val="Calibri"/>
      </rPr>
      <t xml:space="preserve">
</t>
    </r>
    <r>
      <rPr>
        <sz val="11"/>
        <color rgb="FF006096"/>
        <rFont val="Roboto Condensed"/>
      </rPr>
      <t>aws ec2 modify-snapshot-attribute \</t>
    </r>
    <r>
      <rPr>
        <sz val="11"/>
        <color rgb="FF006096"/>
        <rFont val="Roboto Condensed"/>
      </rPr>
      <t xml:space="preserve">
</t>
    </r>
    <r>
      <rPr>
        <sz val="11"/>
        <color rgb="FF006096"/>
        <rFont val="Roboto Condensed"/>
      </rPr>
      <t xml:space="preserve">   --snapshot-id &lt;snapshot-ID&gt; \</t>
    </r>
    <r>
      <rPr>
        <sz val="11"/>
        <color rgb="FF006096"/>
        <rFont val="Roboto Condensed"/>
      </rPr>
      <t xml:space="preserve">
</t>
    </r>
    <r>
      <rPr>
        <sz val="11"/>
        <color rgb="FF006096"/>
        <rFont val="Roboto Condensed"/>
      </rPr>
      <t xml:space="preserve">   --attribute createVolumePermission \</t>
    </r>
    <r>
      <rPr>
        <sz val="11"/>
        <color rgb="FF006096"/>
        <rFont val="Roboto Condensed"/>
      </rPr>
      <t xml:space="preserve">
</t>
    </r>
    <r>
      <rPr>
        <sz val="11"/>
        <color rgb="FF006096"/>
        <rFont val="Roboto Condensed"/>
      </rPr>
      <t xml:space="preserve">   --operation remove --group-name all   </t>
    </r>
    <r>
      <rPr>
        <sz val="11"/>
        <color rgb="FF006096"/>
        <rFont val="Roboto Condensed"/>
      </rPr>
      <t xml:space="preserve">
</t>
    </r>
  </si>
  <si>
    <r>
      <rPr>
        <sz val="11"/>
        <color rgb="FF000000"/>
        <rFont val="Calibri"/>
      </rPr>
      <t>To protect your data disable the public mode of EBS snapshots.</t>
    </r>
  </si>
  <si>
    <r>
      <rPr>
        <sz val="11"/>
        <color rgb="FF000000"/>
        <rFont val="Calibri"/>
      </rPr>
      <t>Perform the following to determine if a snapshot is shared publicly:</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EC2 console at </t>
    </r>
    <r>
      <rPr>
        <b/>
        <sz val="11"/>
        <color rgb="FF000000"/>
        <rFont val="Calibri"/>
      </rPr>
      <t>https://console.aws.amazon.com/ec2/</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Snapshots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snapshot</t>
    </r>
    <r>
      <rPr>
        <sz val="11"/>
        <color rgb="FF000000"/>
        <rFont val="Calibri"/>
      </rPr>
      <t xml:space="preserve"> then click </t>
    </r>
    <r>
      <rPr>
        <b/>
        <sz val="11"/>
        <color rgb="FF000000"/>
        <rFont val="Calibri"/>
      </rPr>
      <t>Actions</t>
    </r>
    <r>
      <rPr>
        <sz val="11"/>
        <color rgb="FF000000"/>
        <rFont val="Calibri"/>
      </rPr>
      <t xml:space="preserve">, </t>
    </r>
    <r>
      <rPr>
        <b/>
        <sz val="11"/>
        <color rgb="FF000000"/>
        <rFont val="Calibri"/>
      </rPr>
      <t>Modify Permissions</t>
    </r>
    <r>
      <rPr>
        <sz val="11"/>
        <color rgb="FF000000"/>
        <rFont val="Calibri"/>
      </rPr>
      <t>.</t>
    </r>
    <r>
      <rPr>
        <sz val="11"/>
        <color rgb="FF000000"/>
        <rFont val="Calibri"/>
      </rPr>
      <t xml:space="preserve">
</t>
    </r>
    <r>
      <rPr>
        <sz val="11"/>
        <color rgb="FF000000"/>
        <rFont val="Calibri"/>
      </rPr>
      <t xml:space="preserve">-  Confirm that the snapshot is set to </t>
    </r>
    <r>
      <rPr>
        <b/>
        <sz val="11"/>
        <color rgb="FF000000"/>
        <rFont val="Calibri"/>
      </rPr>
      <t>Private</t>
    </r>
    <r>
      <rPr>
        <sz val="11"/>
        <color rgb="FF000000"/>
        <rFont val="Calibri"/>
      </rPr>
      <t xml:space="preserve">
</t>
    </r>
    <r>
      <rPr>
        <sz val="11"/>
        <color rgb="FF000000"/>
        <rFont val="Calibri"/>
      </rPr>
      <t>-  Repeat for any additional Snapshots, Regions and AWS accounts.</t>
    </r>
    <r>
      <rPr>
        <sz val="11"/>
        <color rgb="FF000000"/>
        <rFont val="Calibri"/>
      </rPr>
      <t xml:space="preserve">
</t>
    </r>
    <r>
      <rPr>
        <sz val="11"/>
        <color rgb="FF000000"/>
        <rFont val="Calibri"/>
      </rPr>
      <t>If the snapshot is set to public refer to the remediation below.</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For each snapshot, run</t>
    </r>
    <r>
      <rPr>
        <sz val="11"/>
        <color rgb="FF000000"/>
        <rFont val="Calibri"/>
      </rPr>
      <t xml:space="preserve">
</t>
    </r>
    <r>
      <rPr>
        <sz val="11"/>
        <color rgb="FF006096"/>
        <rFont val="Roboto Condensed"/>
      </rPr>
      <t>aws ec2 describe-snapshot-attribute \</t>
    </r>
    <r>
      <rPr>
        <sz val="11"/>
        <color rgb="FF006096"/>
        <rFont val="Roboto Condensed"/>
      </rPr>
      <t xml:space="preserve">
</t>
    </r>
    <r>
      <rPr>
        <sz val="11"/>
        <color rgb="FF006096"/>
        <rFont val="Roboto Condensed"/>
      </rPr>
      <t xml:space="preserve">    --snapshot-id &lt;snapshot-ID&gt; \</t>
    </r>
    <r>
      <rPr>
        <sz val="11"/>
        <color rgb="FF006096"/>
        <rFont val="Roboto Condensed"/>
      </rPr>
      <t xml:space="preserve">
</t>
    </r>
    <r>
      <rPr>
        <sz val="11"/>
        <color rgb="FF006096"/>
        <rFont val="Roboto Condensed"/>
      </rPr>
      <t xml:space="preserve">    --attribute createVolumePermission</t>
    </r>
    <r>
      <rPr>
        <sz val="11"/>
        <color rgb="FF006096"/>
        <rFont val="Roboto Condensed"/>
      </rPr>
      <t xml:space="preserve">
</t>
    </r>
    <r>
      <rPr>
        <sz val="11"/>
        <color rgb="FF000000"/>
        <rFont val="Calibri"/>
      </rPr>
      <t xml:space="preserve">
</t>
    </r>
    <r>
      <rPr>
        <sz val="11"/>
        <color rgb="FF000000"/>
        <rFont val="Calibri"/>
      </rPr>
      <t xml:space="preserve">- Validate </t>
    </r>
    <r>
      <rPr>
        <b/>
        <sz val="11"/>
        <color rgb="FF000000"/>
        <rFont val="Calibri"/>
      </rPr>
      <t>Group</t>
    </r>
    <r>
      <rPr>
        <sz val="11"/>
        <color rgb="FF000000"/>
        <rFont val="Calibri"/>
      </rPr>
      <t xml:space="preserve"> is not set to all.</t>
    </r>
  </si>
  <si>
    <t>2.2.3</t>
  </si>
  <si>
    <r>
      <rPr>
        <sz val="11"/>
        <rFont val="Calibri"/>
      </rPr>
      <t>Ensure EBS volume snapshots are encrypted</t>
    </r>
  </si>
  <si>
    <r>
      <rPr>
        <b/>
        <sz val="11"/>
        <color rgb="FF000000"/>
        <rFont val="Calibri"/>
      </rPr>
      <t>From Console:</t>
    </r>
    <r>
      <rPr>
        <sz val="11"/>
        <color rgb="FF000000"/>
        <rFont val="Calibri"/>
      </rPr>
      <t xml:space="preserve">
</t>
    </r>
    <r>
      <rPr>
        <sz val="11"/>
        <color rgb="FF000000"/>
        <rFont val="Calibri"/>
      </rPr>
      <t xml:space="preserve">-  Login to the EC2 console using </t>
    </r>
    <r>
      <rPr>
        <b/>
        <sz val="11"/>
        <color rgb="FF000000"/>
        <rFont val="Calibri"/>
      </rPr>
      <t>https://console.aws.amazon.com/ec2/</t>
    </r>
    <r>
      <rPr>
        <sz val="11"/>
        <color rgb="FF000000"/>
        <rFont val="Calibri"/>
      </rPr>
      <t xml:space="preserve">
</t>
    </r>
    <r>
      <rPr>
        <sz val="11"/>
        <color rgb="FF000000"/>
        <rFont val="Calibri"/>
      </rPr>
      <t xml:space="preserve">-  Under </t>
    </r>
    <r>
      <rPr>
        <b/>
        <sz val="11"/>
        <color rgb="FF000000"/>
        <rFont val="Calibri"/>
      </rPr>
      <t xml:space="preserve">Elastic Block Store, click </t>
    </r>
    <r>
      <rPr>
        <sz val="11"/>
        <color rgb="FF000000"/>
        <rFont val="Calibri"/>
      </rPr>
      <t>Snapshots`.</t>
    </r>
    <r>
      <rPr>
        <sz val="11"/>
        <color rgb="FF000000"/>
        <rFont val="Calibri"/>
      </rPr>
      <t xml:space="preserve">
</t>
    </r>
    <r>
      <rPr>
        <sz val="11"/>
        <color rgb="FF000000"/>
        <rFont val="Calibri"/>
      </rPr>
      <t>-  Select the snapshot you want to encrypt.</t>
    </r>
    <r>
      <rPr>
        <sz val="11"/>
        <color rgb="FF000000"/>
        <rFont val="Calibri"/>
      </rPr>
      <t xml:space="preserve">
</t>
    </r>
    <r>
      <rPr>
        <sz val="11"/>
        <color rgb="FF000000"/>
        <rFont val="Calibri"/>
      </rPr>
      <t xml:space="preserve">-  Click on </t>
    </r>
    <r>
      <rPr>
        <b/>
        <sz val="11"/>
        <color rgb="FF000000"/>
        <rFont val="Calibri"/>
      </rPr>
      <t>Actions</t>
    </r>
    <r>
      <rPr>
        <sz val="11"/>
        <color rgb="FF000000"/>
        <rFont val="Calibri"/>
      </rPr>
      <t xml:space="preserve"> select </t>
    </r>
    <r>
      <rPr>
        <b/>
        <sz val="11"/>
        <color rgb="FF000000"/>
        <rFont val="Calibri"/>
      </rPr>
      <t>Copy</t>
    </r>
    <r>
      <rPr>
        <sz val="11"/>
        <color rgb="FF000000"/>
        <rFont val="Calibri"/>
      </rPr>
      <t>.</t>
    </r>
    <r>
      <rPr>
        <sz val="11"/>
        <color rgb="FF000000"/>
        <rFont val="Calibri"/>
      </rPr>
      <t xml:space="preserve">
</t>
    </r>
    <r>
      <rPr>
        <sz val="11"/>
        <color rgb="FF006096"/>
        <rFont val="Roboto Condensed"/>
      </rPr>
      <t>Confirm `Snapshot ID`</t>
    </r>
    <r>
      <rPr>
        <sz val="11"/>
        <color rgb="FF006096"/>
        <rFont val="Roboto Condensed"/>
      </rPr>
      <t xml:space="preserve">
</t>
    </r>
    <r>
      <rPr>
        <sz val="11"/>
        <color rgb="FF006096"/>
        <rFont val="Roboto Condensed"/>
      </rPr>
      <t>Set the `Destination Region`</t>
    </r>
    <r>
      <rPr>
        <sz val="11"/>
        <color rgb="FF006096"/>
        <rFont val="Roboto Condensed"/>
      </rPr>
      <t xml:space="preserve">
</t>
    </r>
    <r>
      <rPr>
        <sz val="11"/>
        <color rgb="FF006096"/>
        <rFont val="Roboto Condensed"/>
      </rPr>
      <t>Update the `Description`</t>
    </r>
    <r>
      <rPr>
        <sz val="11"/>
        <color rgb="FF006096"/>
        <rFont val="Roboto Condensed"/>
      </rPr>
      <t xml:space="preserve">
</t>
    </r>
    <r>
      <rPr>
        <sz val="11"/>
        <color rgb="FF006096"/>
        <rFont val="Roboto Condensed"/>
      </rPr>
      <t>Select the check box for `Encryption`</t>
    </r>
    <r>
      <rPr>
        <sz val="11"/>
        <color rgb="FF006096"/>
        <rFont val="Roboto Condensed"/>
      </rPr>
      <t xml:space="preserve">
</t>
    </r>
    <r>
      <rPr>
        <sz val="11"/>
        <color rgb="FF000000"/>
        <rFont val="Calibri"/>
      </rPr>
      <t xml:space="preserve">
</t>
    </r>
    <r>
      <rPr>
        <sz val="11"/>
        <color rgb="FF000000"/>
        <rFont val="Calibri"/>
      </rPr>
      <t xml:space="preserve">-  Check the box for </t>
    </r>
    <r>
      <rPr>
        <b/>
        <sz val="11"/>
        <color rgb="FF000000"/>
        <rFont val="Calibri"/>
      </rPr>
      <t>Encrypt this snapshot</t>
    </r>
    <r>
      <rPr>
        <sz val="11"/>
        <color rgb="FF000000"/>
        <rFont val="Calibri"/>
      </rPr>
      <t xml:space="preserve">
</t>
    </r>
    <r>
      <rPr>
        <sz val="11"/>
        <color rgb="FF000000"/>
        <rFont val="Calibri"/>
      </rPr>
      <t xml:space="preserve">-  Set the </t>
    </r>
    <r>
      <rPr>
        <b/>
        <sz val="11"/>
        <color rgb="FF000000"/>
        <rFont val="Calibri"/>
      </rPr>
      <t>Master Key</t>
    </r>
    <r>
      <rPr>
        <sz val="11"/>
        <color rgb="FF000000"/>
        <rFont val="Calibri"/>
      </rPr>
      <t xml:space="preserve">
</t>
    </r>
    <r>
      <rPr>
        <sz val="11"/>
        <color rgb="FF000000"/>
        <rFont val="Calibri"/>
      </rPr>
      <t xml:space="preserve">-  Click on </t>
    </r>
    <r>
      <rPr>
        <b/>
        <sz val="11"/>
        <color rgb="FF000000"/>
        <rFont val="Calibri"/>
      </rPr>
      <t>Copy</t>
    </r>
    <r>
      <rPr>
        <sz val="11"/>
        <color rgb="FF000000"/>
        <rFont val="Calibri"/>
      </rPr>
      <t xml:space="preserve">
</t>
    </r>
    <r>
      <rPr>
        <sz val="11"/>
        <color rgb="FF000000"/>
        <rFont val="Calibri"/>
      </rPr>
      <t>-  Repeat steps 3-7 for the snapshots that need to be encrypted.</t>
    </r>
    <r>
      <rPr>
        <sz val="11"/>
        <color rgb="FF000000"/>
        <rFont val="Calibri"/>
      </rPr>
      <t xml:space="preserve">
</t>
    </r>
    <r>
      <rPr>
        <sz val="11"/>
        <color rgb="FF000000"/>
        <rFont val="Calibri"/>
      </rPr>
      <t>-  Delete any of the unencrypted snapshots that are not longer needed.</t>
    </r>
    <r>
      <rPr>
        <sz val="11"/>
        <color rgb="FF000000"/>
        <rFont val="Calibri"/>
      </rPr>
      <t xml:space="preserve">
</t>
    </r>
    <r>
      <rPr>
        <b/>
        <sz val="11"/>
        <color rgb="FF000000"/>
        <rFont val="Calibri"/>
      </rPr>
      <t>Note:</t>
    </r>
    <r>
      <rPr>
        <sz val="11"/>
        <color rgb="FF000000"/>
        <rFont val="Calibri"/>
      </rPr>
      <t xml:space="preserve"> EBS snapshot volume encryption is configured per snapshot.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Using the snapshot ids gathered from the Audit section</t>
    </r>
    <r>
      <rPr>
        <sz val="11"/>
        <color rgb="FF000000"/>
        <rFont val="Calibri"/>
      </rPr>
      <t xml:space="preserve">
</t>
    </r>
    <r>
      <rPr>
        <sz val="11"/>
        <color rgb="FF000000"/>
        <rFont val="Calibri"/>
      </rPr>
      <t>- Run - copy-snapshot</t>
    </r>
    <r>
      <rPr>
        <sz val="11"/>
        <color rgb="FF000000"/>
        <rFont val="Calibri"/>
      </rPr>
      <t xml:space="preserve">
</t>
    </r>
    <r>
      <rPr>
        <sz val="11"/>
        <color rgb="FF006096"/>
        <rFont val="Roboto Condensed"/>
      </rPr>
      <t>aws ec2 copy-snapshot --source-region  &lt;region&gt; --source-snapshot-id &lt;snap-id&gt; --description "Name of the new snapshot" --encrypted</t>
    </r>
    <r>
      <rPr>
        <sz val="11"/>
        <color rgb="FF006096"/>
        <rFont val="Roboto Condensed"/>
      </rPr>
      <t xml:space="preserve">
</t>
    </r>
    <r>
      <rPr>
        <sz val="11"/>
        <color rgb="FF000000"/>
        <rFont val="Calibri"/>
      </rPr>
      <t xml:space="preserve">
</t>
    </r>
    <r>
      <rPr>
        <sz val="11"/>
        <color rgb="FF000000"/>
        <rFont val="Calibri"/>
      </rPr>
      <t>-  This will copy the existing unencrypted snapshot and set it to encryptedThe output will show the new SnapshotId</t>
    </r>
    <r>
      <rPr>
        <sz val="11"/>
        <color rgb="FF000000"/>
        <rFont val="Calibri"/>
      </rPr>
      <t xml:space="preserve">
</t>
    </r>
    <r>
      <rPr>
        <sz val="11"/>
        <color rgb="FF000000"/>
        <rFont val="Calibri"/>
      </rPr>
      <t>-  Run - describe-snapshots</t>
    </r>
    <r>
      <rPr>
        <sz val="11"/>
        <color rgb="FF000000"/>
        <rFont val="Calibri"/>
      </rPr>
      <t xml:space="preserve">
</t>
    </r>
    <r>
      <rPr>
        <sz val="11"/>
        <color rgb="FF006096"/>
        <rFont val="Roboto Condensed"/>
      </rPr>
      <t>aws ec2 describe-snapshots --owner-ids &lt;account id&gt; --filter Name=status,Values=completed --query "Snapshots[*].{ID:SnapshotId}"</t>
    </r>
    <r>
      <rPr>
        <sz val="11"/>
        <color rgb="FF006096"/>
        <rFont val="Roboto Condensed"/>
      </rPr>
      <t xml:space="preserve">
</t>
    </r>
    <r>
      <rPr>
        <sz val="11"/>
        <color rgb="FF000000"/>
        <rFont val="Calibri"/>
      </rPr>
      <t xml:space="preserve">
</t>
    </r>
    <r>
      <rPr>
        <sz val="11"/>
        <color rgb="FF000000"/>
        <rFont val="Calibri"/>
      </rPr>
      <t>Once the new Snapshot shows in the list confirm encryption is set</t>
    </r>
    <r>
      <rPr>
        <sz val="11"/>
        <color rgb="FF000000"/>
        <rFont val="Calibri"/>
      </rPr>
      <t xml:space="preserve">
</t>
    </r>
    <r>
      <rPr>
        <sz val="11"/>
        <color rgb="FF000000"/>
        <rFont val="Calibri"/>
      </rPr>
      <t>- Run - describe-snapshots</t>
    </r>
    <r>
      <rPr>
        <sz val="11"/>
        <color rgb="FF000000"/>
        <rFont val="Calibri"/>
      </rPr>
      <t xml:space="preserve">
</t>
    </r>
    <r>
      <rPr>
        <sz val="11"/>
        <color rgb="FF006096"/>
        <rFont val="Roboto Condensed"/>
      </rPr>
      <t>aws ec2 describe-snapshots --snapshot-id &lt;snap-name&gt; --query "Snapshots[*].{Encrypt:Encrypted}"</t>
    </r>
    <r>
      <rPr>
        <sz val="11"/>
        <color rgb="FF006096"/>
        <rFont val="Roboto Condensed"/>
      </rPr>
      <t xml:space="preserve">
</t>
    </r>
    <r>
      <rPr>
        <sz val="11"/>
        <color rgb="FF000000"/>
        <rFont val="Calibri"/>
      </rPr>
      <t xml:space="preserve">
</t>
    </r>
    <r>
      <rPr>
        <sz val="11"/>
        <color rgb="FF000000"/>
        <rFont val="Calibri"/>
      </rPr>
      <t>5.Repeat steps 1-4 for the snapshots that need to be encrypted.</t>
    </r>
    <r>
      <rPr>
        <sz val="11"/>
        <color rgb="FF000000"/>
        <rFont val="Calibri"/>
      </rPr>
      <t xml:space="preserve">
</t>
    </r>
    <r>
      <rPr>
        <sz val="11"/>
        <color rgb="FF000000"/>
        <rFont val="Calibri"/>
      </rPr>
      <t>Delete snapshots that are no longer needed.</t>
    </r>
    <r>
      <rPr>
        <sz val="11"/>
        <color rgb="FF000000"/>
        <rFont val="Calibri"/>
      </rPr>
      <t xml:space="preserve">
</t>
    </r>
    <r>
      <rPr>
        <sz val="11"/>
        <color rgb="FF000000"/>
        <rFont val="Calibri"/>
      </rPr>
      <t>- Run - delete-snapshot</t>
    </r>
    <r>
      <rPr>
        <sz val="11"/>
        <color rgb="FF000000"/>
        <rFont val="Calibri"/>
      </rPr>
      <t xml:space="preserve">
</t>
    </r>
    <r>
      <rPr>
        <sz val="11"/>
        <color rgb="FF006096"/>
        <rFont val="Roboto Condensed"/>
      </rPr>
      <t>aws ec2 delete-snapshot --snapshot-id &lt;snap-name&gt;</t>
    </r>
    <r>
      <rPr>
        <sz val="11"/>
        <color rgb="FF006096"/>
        <rFont val="Roboto Condensed"/>
      </rPr>
      <t xml:space="preserve">
</t>
    </r>
    <r>
      <rPr>
        <sz val="11"/>
        <color rgb="FF000000"/>
        <rFont val="Calibri"/>
      </rPr>
      <t xml:space="preserve">
</t>
    </r>
    <r>
      <rPr>
        <sz val="11"/>
        <color rgb="FF000000"/>
        <rFont val="Calibri"/>
      </rPr>
      <t>- Repeat for all unencrypted snapshots that have been copied and encrypted.</t>
    </r>
    <r>
      <rPr>
        <sz val="11"/>
        <color rgb="FF000000"/>
        <rFont val="Calibri"/>
      </rPr>
      <t xml:space="preserve">
</t>
    </r>
    <r>
      <rPr>
        <b/>
        <sz val="11"/>
        <color rgb="FF000000"/>
        <rFont val="Calibri"/>
      </rPr>
      <t>Note:</t>
    </r>
    <r>
      <rPr>
        <sz val="11"/>
        <color rgb="FF000000"/>
        <rFont val="Calibri"/>
      </rPr>
      <t xml:space="preserve"> EBS snapshot volume encryption is configured per snapshot.</t>
    </r>
  </si>
  <si>
    <r>
      <rPr>
        <sz val="11"/>
        <color rgb="FF000000"/>
        <rFont val="Calibri"/>
      </rPr>
      <t>Elastic Compute Cloud (EC2) supports encryption at rest when using the Elastic Block Store (EBS) service.</t>
    </r>
  </si>
  <si>
    <r>
      <rPr>
        <b/>
        <sz val="11"/>
        <color rgb="FF000000"/>
        <rFont val="Calibri"/>
      </rPr>
      <t>From Console:</t>
    </r>
    <r>
      <rPr>
        <sz val="11"/>
        <color rgb="FF000000"/>
        <rFont val="Calibri"/>
      </rPr>
      <t xml:space="preserve">
</t>
    </r>
    <r>
      <rPr>
        <sz val="11"/>
        <color rgb="FF000000"/>
        <rFont val="Calibri"/>
      </rPr>
      <t xml:space="preserve">-  Login to the EC2 console using </t>
    </r>
    <r>
      <rPr>
        <b/>
        <sz val="11"/>
        <color rgb="FF000000"/>
        <rFont val="Calibri"/>
      </rPr>
      <t>https://console.aws.amazon.com/ec2/</t>
    </r>
    <r>
      <rPr>
        <sz val="11"/>
        <color rgb="FF000000"/>
        <rFont val="Calibri"/>
      </rPr>
      <t xml:space="preserve">
</t>
    </r>
    <r>
      <rPr>
        <sz val="11"/>
        <color rgb="FF000000"/>
        <rFont val="Calibri"/>
      </rPr>
      <t xml:space="preserve">-  Under </t>
    </r>
    <r>
      <rPr>
        <b/>
        <sz val="11"/>
        <color rgb="FF000000"/>
        <rFont val="Calibri"/>
      </rPr>
      <t>Elastic Block Store</t>
    </r>
    <r>
      <rPr>
        <sz val="11"/>
        <color rgb="FF000000"/>
        <rFont val="Calibri"/>
      </rPr>
      <t xml:space="preserve">, click </t>
    </r>
    <r>
      <rPr>
        <b/>
        <sz val="11"/>
        <color rgb="FF000000"/>
        <rFont val="Calibri"/>
      </rPr>
      <t>Snapshots</t>
    </r>
    <r>
      <rPr>
        <sz val="11"/>
        <color rgb="FF000000"/>
        <rFont val="Calibri"/>
      </rPr>
      <t>.</t>
    </r>
    <r>
      <rPr>
        <sz val="11"/>
        <color rgb="FF000000"/>
        <rFont val="Calibri"/>
      </rPr>
      <t xml:space="preserve">
</t>
    </r>
    <r>
      <rPr>
        <sz val="11"/>
        <color rgb="FF000000"/>
        <rFont val="Calibri"/>
      </rPr>
      <t>-  Click the snapshot you want to review.</t>
    </r>
    <r>
      <rPr>
        <sz val="11"/>
        <color rgb="FF000000"/>
        <rFont val="Calibri"/>
      </rPr>
      <t xml:space="preserve">
</t>
    </r>
    <r>
      <rPr>
        <sz val="11"/>
        <color rgb="FF000000"/>
        <rFont val="Calibri"/>
      </rPr>
      <t xml:space="preserve">-  Select the </t>
    </r>
    <r>
      <rPr>
        <b/>
        <sz val="11"/>
        <color rgb="FF000000"/>
        <rFont val="Calibri"/>
      </rPr>
      <t>Description</t>
    </r>
    <r>
      <rPr>
        <sz val="11"/>
        <color rgb="FF000000"/>
        <rFont val="Calibri"/>
      </rPr>
      <t xml:space="preserve"> tab.</t>
    </r>
    <r>
      <rPr>
        <sz val="11"/>
        <color rgb="FF000000"/>
        <rFont val="Calibri"/>
      </rPr>
      <t xml:space="preserve">
</t>
    </r>
    <r>
      <rPr>
        <sz val="11"/>
        <color rgb="FF000000"/>
        <rFont val="Calibri"/>
      </rPr>
      <t xml:space="preserve">-  Review the </t>
    </r>
    <r>
      <rPr>
        <b/>
        <sz val="11"/>
        <color rgb="FF000000"/>
        <rFont val="Calibri"/>
      </rPr>
      <t>Encryption</t>
    </r>
    <r>
      <rPr>
        <sz val="11"/>
        <color rgb="FF000000"/>
        <rFont val="Calibri"/>
      </rPr>
      <t xml:space="preserve"> setting.</t>
    </r>
    <r>
      <rPr>
        <sz val="11"/>
        <color rgb="FF000000"/>
        <rFont val="Calibri"/>
      </rPr>
      <t xml:space="preserve">
</t>
    </r>
    <r>
      <rPr>
        <sz val="11"/>
        <color rgb="FF000000"/>
        <rFont val="Calibri"/>
      </rPr>
      <t xml:space="preserve">-  If it reads </t>
    </r>
    <r>
      <rPr>
        <b/>
        <sz val="11"/>
        <color rgb="FF000000"/>
        <rFont val="Calibri"/>
      </rPr>
      <t>encrypted</t>
    </r>
    <r>
      <rPr>
        <sz val="11"/>
        <color rgb="FF000000"/>
        <rFont val="Calibri"/>
      </rPr>
      <t xml:space="preserve"> you are all set.</t>
    </r>
    <r>
      <rPr>
        <sz val="11"/>
        <color rgb="FF000000"/>
        <rFont val="Calibri"/>
      </rPr>
      <t xml:space="preserve">
</t>
    </r>
    <r>
      <rPr>
        <sz val="11"/>
        <color rgb="FF000000"/>
        <rFont val="Calibri"/>
      </rPr>
      <t xml:space="preserve">If it is set to </t>
    </r>
    <r>
      <rPr>
        <b/>
        <sz val="11"/>
        <color rgb="FF000000"/>
        <rFont val="Calibri"/>
      </rPr>
      <t>Not Encrypted</t>
    </r>
    <r>
      <rPr>
        <sz val="11"/>
        <color rgb="FF000000"/>
        <rFont val="Calibri"/>
      </rPr>
      <t xml:space="preserve"> refer to the remediation below.</t>
    </r>
    <r>
      <rPr>
        <sz val="11"/>
        <color rgb="FF000000"/>
        <rFont val="Calibri"/>
      </rPr>
      <t xml:space="preserve">
</t>
    </r>
    <r>
      <rPr>
        <b/>
        <sz val="11"/>
        <color rgb="FF000000"/>
        <rFont val="Calibri"/>
      </rPr>
      <t>Note:</t>
    </r>
    <r>
      <rPr>
        <sz val="11"/>
        <color rgb="FF000000"/>
        <rFont val="Calibri"/>
      </rPr>
      <t xml:space="preserve"> EBS snapshot volume encryption is configured per snapshot.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describe-snapshots</t>
    </r>
    <r>
      <rPr>
        <sz val="11"/>
        <color rgb="FF000000"/>
        <rFont val="Calibri"/>
      </rPr>
      <t xml:space="preserve">
</t>
    </r>
    <r>
      <rPr>
        <sz val="11"/>
        <color rgb="FF006096"/>
        <rFont val="Roboto Condensed"/>
      </rPr>
      <t>aws ec2 describe-snapshots --owner-ids &lt;account number&gt; --filter Name=status,Values=completed --query "Snapshots[*].{ID:SnapshotId}"</t>
    </r>
    <r>
      <rPr>
        <sz val="11"/>
        <color rgb="FF006096"/>
        <rFont val="Roboto Condensed"/>
      </rPr>
      <t xml:space="preserve">
</t>
    </r>
    <r>
      <rPr>
        <sz val="11"/>
        <color rgb="FF000000"/>
        <rFont val="Calibri"/>
      </rPr>
      <t xml:space="preserve">
</t>
    </r>
    <r>
      <rPr>
        <sz val="11"/>
        <color rgb="FF000000"/>
        <rFont val="Calibri"/>
      </rPr>
      <t>-  This will provide a list of all the snapshots associated with that account in the region.</t>
    </r>
    <r>
      <rPr>
        <sz val="11"/>
        <color rgb="FF000000"/>
        <rFont val="Calibri"/>
      </rPr>
      <t xml:space="preserve">
</t>
    </r>
    <r>
      <rPr>
        <sz val="11"/>
        <color rgb="FF000000"/>
        <rFont val="Calibri"/>
      </rPr>
      <t>-  For every snapshot listed - Run - describe-snapshots</t>
    </r>
    <r>
      <rPr>
        <sz val="11"/>
        <color rgb="FF000000"/>
        <rFont val="Calibri"/>
      </rPr>
      <t xml:space="preserve">
</t>
    </r>
    <r>
      <rPr>
        <sz val="11"/>
        <color rgb="FF006096"/>
        <rFont val="Roboto Condensed"/>
      </rPr>
      <t>aws ec2 describe-snapshots --snapshot-id &lt;snap-name&gt; --query "Snapshots[*].{Encrypt:Encrypted}"</t>
    </r>
    <r>
      <rPr>
        <sz val="11"/>
        <color rgb="FF006096"/>
        <rFont val="Roboto Condensed"/>
      </rPr>
      <t xml:space="preserve">
</t>
    </r>
    <r>
      <rPr>
        <sz val="11"/>
        <color rgb="FF000000"/>
        <rFont val="Calibri"/>
      </rPr>
      <t xml:space="preserve">
</t>
    </r>
    <r>
      <rPr>
        <sz val="11"/>
        <color rgb="FF000000"/>
        <rFont val="Calibri"/>
      </rPr>
      <t xml:space="preserve">- If the output reads </t>
    </r>
    <r>
      <rPr>
        <b/>
        <sz val="11"/>
        <color rgb="FF000000"/>
        <rFont val="Calibri"/>
      </rPr>
      <t>"Encrypt": true</t>
    </r>
    <r>
      <rPr>
        <sz val="11"/>
        <color rgb="FF000000"/>
        <rFont val="Calibri"/>
      </rPr>
      <t>, Encryption is set on the snapshot.</t>
    </r>
    <r>
      <rPr>
        <sz val="11"/>
        <color rgb="FF000000"/>
        <rFont val="Calibri"/>
      </rPr>
      <t xml:space="preserve">
</t>
    </r>
    <r>
      <rPr>
        <sz val="11"/>
        <color rgb="FF000000"/>
        <rFont val="Calibri"/>
      </rPr>
      <t xml:space="preserve">If the output reads </t>
    </r>
    <r>
      <rPr>
        <b/>
        <sz val="11"/>
        <color rgb="FF000000"/>
        <rFont val="Calibri"/>
      </rPr>
      <t>"Encrypt": false</t>
    </r>
    <r>
      <rPr>
        <sz val="11"/>
        <color rgb="FF000000"/>
        <rFont val="Calibri"/>
      </rPr>
      <t xml:space="preserve"> refer to the remediation below.</t>
    </r>
    <r>
      <rPr>
        <sz val="11"/>
        <color rgb="FF000000"/>
        <rFont val="Calibri"/>
      </rPr>
      <t xml:space="preserve">
</t>
    </r>
    <r>
      <rPr>
        <b/>
        <sz val="11"/>
        <color rgb="FF000000"/>
        <rFont val="Calibri"/>
      </rPr>
      <t>Note:</t>
    </r>
    <r>
      <rPr>
        <sz val="11"/>
        <color rgb="FF000000"/>
        <rFont val="Calibri"/>
      </rPr>
      <t xml:space="preserve"> EBS snapshot volume encryption is configured per snapshot.</t>
    </r>
  </si>
  <si>
    <t>2.2.4</t>
  </si>
  <si>
    <r>
      <rPr>
        <sz val="11"/>
        <rFont val="Calibri"/>
      </rPr>
      <t>Ensure unused EBS volumes are removed</t>
    </r>
  </si>
  <si>
    <r>
      <rPr>
        <b/>
        <sz val="11"/>
        <color rgb="FF000000"/>
        <rFont val="Calibri"/>
      </rPr>
      <t>From Console:</t>
    </r>
    <r>
      <rPr>
        <sz val="11"/>
        <color rgb="FF000000"/>
        <rFont val="Calibri"/>
      </rPr>
      <t xml:space="preserve">
</t>
    </r>
    <r>
      <rPr>
        <sz val="11"/>
        <color rgb="FF000000"/>
        <rFont val="Calibri"/>
      </rPr>
      <t xml:space="preserve">-  Login to the EC2 console using </t>
    </r>
    <r>
      <rPr>
        <b/>
        <sz val="11"/>
        <color rgb="FF000000"/>
        <rFont val="Calibri"/>
      </rPr>
      <t>https://console.aws.amazon.com/ec2/</t>
    </r>
    <r>
      <rPr>
        <sz val="11"/>
        <color rgb="FF000000"/>
        <rFont val="Calibri"/>
      </rPr>
      <t xml:space="preserve">
</t>
    </r>
    <r>
      <rPr>
        <sz val="11"/>
        <color rgb="FF000000"/>
        <rFont val="Calibri"/>
      </rPr>
      <t xml:space="preserve">-  Under </t>
    </r>
    <r>
      <rPr>
        <b/>
        <sz val="11"/>
        <color rgb="FF000000"/>
        <rFont val="Calibri"/>
      </rPr>
      <t>Elastic Block Store</t>
    </r>
    <r>
      <rPr>
        <sz val="11"/>
        <color rgb="FF000000"/>
        <rFont val="Calibri"/>
      </rPr>
      <t xml:space="preserve">, click </t>
    </r>
    <r>
      <rPr>
        <b/>
        <sz val="11"/>
        <color rgb="FF000000"/>
        <rFont val="Calibri"/>
      </rPr>
      <t>Volumes</t>
    </r>
    <r>
      <rPr>
        <sz val="11"/>
        <color rgb="FF000000"/>
        <rFont val="Calibri"/>
      </rPr>
      <t>.</t>
    </r>
    <r>
      <rPr>
        <sz val="11"/>
        <color rgb="FF000000"/>
        <rFont val="Calibri"/>
      </rPr>
      <t xml:space="preserve">
</t>
    </r>
    <r>
      <rPr>
        <sz val="11"/>
        <color rgb="FF000000"/>
        <rFont val="Calibri"/>
      </rPr>
      <t xml:space="preserve">-  Find the </t>
    </r>
    <r>
      <rPr>
        <b/>
        <sz val="11"/>
        <color rgb="FF000000"/>
        <rFont val="Calibri"/>
      </rPr>
      <t>State</t>
    </r>
    <r>
      <rPr>
        <sz val="11"/>
        <color rgb="FF000000"/>
        <rFont val="Calibri"/>
      </rPr>
      <t xml:space="preserve"> column</t>
    </r>
    <r>
      <rPr>
        <sz val="11"/>
        <color rgb="FF000000"/>
        <rFont val="Calibri"/>
      </rPr>
      <t xml:space="preserve">
</t>
    </r>
    <r>
      <rPr>
        <sz val="11"/>
        <color rgb="FF000000"/>
        <rFont val="Calibri"/>
      </rPr>
      <t xml:space="preserve">-  Sort by </t>
    </r>
    <r>
      <rPr>
        <b/>
        <sz val="11"/>
        <color rgb="FF000000"/>
        <rFont val="Calibri"/>
      </rPr>
      <t>Available</t>
    </r>
    <r>
      <rPr>
        <sz val="11"/>
        <color rgb="FF000000"/>
        <rFont val="Calibri"/>
      </rPr>
      <t xml:space="preserve">
</t>
    </r>
    <r>
      <rPr>
        <sz val="11"/>
        <color rgb="FF000000"/>
        <rFont val="Calibri"/>
      </rPr>
      <t>-  Select the Volume that you want to delete.</t>
    </r>
    <r>
      <rPr>
        <sz val="11"/>
        <color rgb="FF000000"/>
        <rFont val="Calibri"/>
      </rPr>
      <t xml:space="preserve">
</t>
    </r>
    <r>
      <rPr>
        <sz val="11"/>
        <color rgb="FF000000"/>
        <rFont val="Calibri"/>
      </rPr>
      <t xml:space="preserve">-  Click </t>
    </r>
    <r>
      <rPr>
        <b/>
        <sz val="11"/>
        <color rgb="FF000000"/>
        <rFont val="Calibri"/>
      </rPr>
      <t>Actions</t>
    </r>
    <r>
      <rPr>
        <sz val="11"/>
        <color rgb="FF000000"/>
        <rFont val="Calibri"/>
      </rPr>
      <t xml:space="preserve">, </t>
    </r>
    <r>
      <rPr>
        <b/>
        <sz val="11"/>
        <color rgb="FF000000"/>
        <rFont val="Calibri"/>
      </rPr>
      <t>Delete volume</t>
    </r>
    <r>
      <rPr>
        <sz val="11"/>
        <color rgb="FF000000"/>
        <rFont val="Calibri"/>
      </rPr>
      <t xml:space="preserve">, </t>
    </r>
    <r>
      <rPr>
        <b/>
        <sz val="11"/>
        <color rgb="FF000000"/>
        <rFont val="Calibri"/>
      </rPr>
      <t>Yes, Delete</t>
    </r>
    <r>
      <rPr>
        <sz val="11"/>
        <color rgb="FF000000"/>
        <rFont val="Calibri"/>
      </rPr>
      <t xml:space="preserve">
</t>
    </r>
    <r>
      <rPr>
        <b/>
        <sz val="11"/>
        <color rgb="FF000000"/>
        <rFont val="Calibri"/>
      </rPr>
      <t>Note:</t>
    </r>
    <r>
      <rPr>
        <sz val="11"/>
        <color rgb="FF000000"/>
        <rFont val="Calibri"/>
      </rPr>
      <t xml:space="preserve"> EBS volumes can be in different regions.  Make sure to review all the regions being utilized.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Using the list of </t>
    </r>
    <r>
      <rPr>
        <b/>
        <sz val="11"/>
        <color rgb="FF000000"/>
        <rFont val="Calibri"/>
      </rPr>
      <t>available volumes</t>
    </r>
    <r>
      <rPr>
        <sz val="11"/>
        <color rgb="FF000000"/>
        <rFont val="Calibri"/>
      </rPr>
      <t xml:space="preserve"> identified in the Audit above</t>
    </r>
    <r>
      <rPr>
        <sz val="11"/>
        <color rgb="FF000000"/>
        <rFont val="Calibri"/>
      </rPr>
      <t xml:space="preserve">
</t>
    </r>
    <r>
      <rPr>
        <sz val="11"/>
        <color rgb="FF000000"/>
        <rFont val="Calibri"/>
      </rPr>
      <t>- Run the delete-volume command</t>
    </r>
    <r>
      <rPr>
        <sz val="11"/>
        <color rgb="FF000000"/>
        <rFont val="Calibri"/>
      </rPr>
      <t xml:space="preserve">
</t>
    </r>
    <r>
      <rPr>
        <sz val="11"/>
        <color rgb="FF006096"/>
        <rFont val="Roboto Condensed"/>
      </rPr>
      <t>aws ec2 delete-volume --volume-id &lt;vol-name&gt;</t>
    </r>
    <r>
      <rPr>
        <sz val="11"/>
        <color rgb="FF006096"/>
        <rFont val="Roboto Condensed"/>
      </rPr>
      <t xml:space="preserve">
</t>
    </r>
    <r>
      <rPr>
        <sz val="11"/>
        <color rgb="FF000000"/>
        <rFont val="Calibri"/>
      </rPr>
      <t xml:space="preserve">
</t>
    </r>
    <r>
      <rPr>
        <sz val="11"/>
        <color rgb="FF000000"/>
        <rFont val="Calibri"/>
      </rPr>
      <t>- This will delete the volume identified.</t>
    </r>
    <r>
      <rPr>
        <sz val="11"/>
        <color rgb="FF000000"/>
        <rFont val="Calibri"/>
      </rPr>
      <t xml:space="preserve">
</t>
    </r>
    <r>
      <rPr>
        <b/>
        <sz val="11"/>
        <color rgb="FF000000"/>
        <rFont val="Calibri"/>
      </rPr>
      <t>Note:</t>
    </r>
    <r>
      <rPr>
        <sz val="11"/>
        <color rgb="FF000000"/>
        <rFont val="Calibri"/>
      </rPr>
      <t xml:space="preserve">  Using this command will not prompt you for confirmation.  It will delete the volume and you will not be able to recover it.Please make sure you have the correct volume and that you have created a snapshot if it is something that needs to be archived.</t>
    </r>
    <r>
      <rPr>
        <sz val="11"/>
        <color rgb="FF000000"/>
        <rFont val="Calibri"/>
      </rPr>
      <t xml:space="preserve">
</t>
    </r>
    <r>
      <rPr>
        <b/>
        <sz val="11"/>
        <color rgb="FF000000"/>
        <rFont val="Calibri"/>
      </rPr>
      <t>Note:</t>
    </r>
    <r>
      <rPr>
        <sz val="11"/>
        <color rgb="FF000000"/>
        <rFont val="Calibri"/>
      </rPr>
      <t xml:space="preserve"> EBS volumes can be in different regions.  Make sure to review all the regions being utilized.</t>
    </r>
  </si>
  <si>
    <r>
      <rPr>
        <sz val="11"/>
        <color rgb="FF000000"/>
        <rFont val="Calibri"/>
      </rPr>
      <t>Identify any unused Elastic Block Store (EBS) volumes in your AWS account and remove them.</t>
    </r>
  </si>
  <si>
    <r>
      <rPr>
        <sz val="11"/>
        <color rgb="FF000000"/>
        <rFont val="Calibri"/>
      </rPr>
      <t>Once a EBS volume is deleted, the data will be lost. If this is data that you need to archive, create an encrypted EBS snapshot before deleting them.</t>
    </r>
  </si>
  <si>
    <r>
      <rPr>
        <b/>
        <sz val="11"/>
        <color rgb="FF000000"/>
        <rFont val="Calibri"/>
      </rPr>
      <t>From Console:</t>
    </r>
    <r>
      <rPr>
        <sz val="11"/>
        <color rgb="FF000000"/>
        <rFont val="Calibri"/>
      </rPr>
      <t xml:space="preserve">
</t>
    </r>
    <r>
      <rPr>
        <sz val="11"/>
        <color rgb="FF000000"/>
        <rFont val="Calibri"/>
      </rPr>
      <t xml:space="preserve">-  Login to the EC2 console using </t>
    </r>
    <r>
      <rPr>
        <b/>
        <sz val="11"/>
        <color rgb="FF000000"/>
        <rFont val="Calibri"/>
      </rPr>
      <t>https://console.aws.amazon.com/ec2/</t>
    </r>
    <r>
      <rPr>
        <sz val="11"/>
        <color rgb="FF000000"/>
        <rFont val="Calibri"/>
      </rPr>
      <t xml:space="preserve">
</t>
    </r>
    <r>
      <rPr>
        <sz val="11"/>
        <color rgb="FF000000"/>
        <rFont val="Calibri"/>
      </rPr>
      <t xml:space="preserve">-  Under </t>
    </r>
    <r>
      <rPr>
        <b/>
        <sz val="11"/>
        <color rgb="FF000000"/>
        <rFont val="Calibri"/>
      </rPr>
      <t>Elastic Block Store</t>
    </r>
    <r>
      <rPr>
        <sz val="11"/>
        <color rgb="FF000000"/>
        <rFont val="Calibri"/>
      </rPr>
      <t xml:space="preserve">, click </t>
    </r>
    <r>
      <rPr>
        <b/>
        <sz val="11"/>
        <color rgb="FF000000"/>
        <rFont val="Calibri"/>
      </rPr>
      <t>Volumes</t>
    </r>
    <r>
      <rPr>
        <sz val="11"/>
        <color rgb="FF000000"/>
        <rFont val="Calibri"/>
      </rPr>
      <t>.</t>
    </r>
    <r>
      <rPr>
        <sz val="11"/>
        <color rgb="FF000000"/>
        <rFont val="Calibri"/>
      </rPr>
      <t xml:space="preserve">
</t>
    </r>
    <r>
      <rPr>
        <sz val="11"/>
        <color rgb="FF000000"/>
        <rFont val="Calibri"/>
      </rPr>
      <t xml:space="preserve">-  Find the </t>
    </r>
    <r>
      <rPr>
        <b/>
        <sz val="11"/>
        <color rgb="FF000000"/>
        <rFont val="Calibri"/>
      </rPr>
      <t>State</t>
    </r>
    <r>
      <rPr>
        <sz val="11"/>
        <color rgb="FF000000"/>
        <rFont val="Calibri"/>
      </rPr>
      <t xml:space="preserve"> column</t>
    </r>
    <r>
      <rPr>
        <sz val="11"/>
        <color rgb="FF000000"/>
        <rFont val="Calibri"/>
      </rPr>
      <t xml:space="preserve">
</t>
    </r>
    <r>
      <rPr>
        <sz val="11"/>
        <color rgb="FF000000"/>
        <rFont val="Calibri"/>
      </rPr>
      <t xml:space="preserve">-  Sort by </t>
    </r>
    <r>
      <rPr>
        <b/>
        <sz val="11"/>
        <color rgb="FF000000"/>
        <rFont val="Calibri"/>
      </rPr>
      <t>Available</t>
    </r>
    <r>
      <rPr>
        <sz val="11"/>
        <color rgb="FF000000"/>
        <rFont val="Calibri"/>
      </rPr>
      <t xml:space="preserve">
</t>
    </r>
    <r>
      <rPr>
        <sz val="11"/>
        <color rgb="FF000000"/>
        <rFont val="Calibri"/>
      </rPr>
      <t xml:space="preserve">-  Any </t>
    </r>
    <r>
      <rPr>
        <b/>
        <sz val="11"/>
        <color rgb="FF000000"/>
        <rFont val="Calibri"/>
      </rPr>
      <t>Volumes</t>
    </r>
    <r>
      <rPr>
        <sz val="11"/>
        <color rgb="FF000000"/>
        <rFont val="Calibri"/>
      </rPr>
      <t xml:space="preserve"> listed as Available can be deleted as that is the indication the volume is not attached to an instance.Capture this list of volume names and refer to the remediation below.</t>
    </r>
    <r>
      <rPr>
        <sz val="11"/>
        <color rgb="FF000000"/>
        <rFont val="Calibri"/>
      </rPr>
      <t xml:space="preserve">
</t>
    </r>
    <r>
      <rPr>
        <b/>
        <sz val="11"/>
        <color rgb="FF000000"/>
        <rFont val="Calibri"/>
      </rPr>
      <t>Note:</t>
    </r>
    <r>
      <rPr>
        <sz val="11"/>
        <color rgb="FF000000"/>
        <rFont val="Calibri"/>
      </rPr>
      <t xml:space="preserve"> EBS volumes can be in different regions.  Make sure to review all the regions being utilized.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describe-volumes</t>
    </r>
    <r>
      <rPr>
        <sz val="11"/>
        <color rgb="FF000000"/>
        <rFont val="Calibri"/>
      </rPr>
      <t xml:space="preserve">
</t>
    </r>
    <r>
      <rPr>
        <sz val="11"/>
        <color rgb="FF006096"/>
        <rFont val="Roboto Condensed"/>
      </rPr>
      <t>aws ec2 describe-volumes --filter Name=status,Values=available --query "Volumes[*].{ID:VolumeId}"</t>
    </r>
    <r>
      <rPr>
        <sz val="11"/>
        <color rgb="FF006096"/>
        <rFont val="Roboto Condensed"/>
      </rPr>
      <t xml:space="preserve">
</t>
    </r>
    <r>
      <rPr>
        <sz val="11"/>
        <color rgb="FF000000"/>
        <rFont val="Calibri"/>
      </rPr>
      <t xml:space="preserve">
</t>
    </r>
    <r>
      <rPr>
        <sz val="11"/>
        <color rgb="FF000000"/>
        <rFont val="Calibri"/>
      </rPr>
      <t>- This will provide a list of all the volumes not attached to an instance</t>
    </r>
    <r>
      <rPr>
        <sz val="11"/>
        <color rgb="FF000000"/>
        <rFont val="Calibri"/>
      </rPr>
      <t xml:space="preserve">
</t>
    </r>
    <r>
      <rPr>
        <sz val="11"/>
        <color rgb="FF000000"/>
        <rFont val="Calibri"/>
      </rPr>
      <t>Capture this list of volume names and refer to the remediation below.</t>
    </r>
    <r>
      <rPr>
        <sz val="11"/>
        <color rgb="FF000000"/>
        <rFont val="Calibri"/>
      </rPr>
      <t xml:space="preserve">
</t>
    </r>
    <r>
      <rPr>
        <b/>
        <sz val="11"/>
        <color rgb="FF000000"/>
        <rFont val="Calibri"/>
      </rPr>
      <t>Note:</t>
    </r>
    <r>
      <rPr>
        <sz val="11"/>
        <color rgb="FF000000"/>
        <rFont val="Calibri"/>
      </rPr>
      <t xml:space="preserve"> EBS volumes can be in different regions.  Make sure to review all the regions being utilized.</t>
    </r>
  </si>
  <si>
    <t>Amazon Elastic Cloud Compute (EC2)</t>
  </si>
  <si>
    <t>2.3</t>
  </si>
  <si>
    <r>
      <rPr>
        <sz val="11"/>
        <rFont val="Calibri"/>
      </rPr>
      <t>Ensure Tag Policies are Enabled</t>
    </r>
  </si>
  <si>
    <r>
      <rPr>
        <b/>
        <sz val="11"/>
        <color rgb="FF000000"/>
        <rFont val="Calibri"/>
      </rPr>
      <t>From the Console:</t>
    </r>
    <r>
      <rPr>
        <sz val="11"/>
        <color rgb="FF000000"/>
        <rFont val="Calibri"/>
      </rPr>
      <t>You must sign in as an IAM user, assume an IAM role, or sign in as the root user (not recommended) in the organization’s management account.</t>
    </r>
    <r>
      <rPr>
        <sz val="11"/>
        <color rgb="FF000000"/>
        <rFont val="Calibri"/>
      </rPr>
      <t xml:space="preserve">
</t>
    </r>
    <r>
      <rPr>
        <sz val="11"/>
        <color rgb="FF000000"/>
        <rFont val="Calibri"/>
      </rPr>
      <t xml:space="preserve">-  Login to AWS Organizations using </t>
    </r>
    <r>
      <rPr>
        <b/>
        <sz val="11"/>
        <color rgb="FF000000"/>
        <rFont val="Calibri"/>
      </rPr>
      <t>https://console.aws.amazon.com/organizations/</t>
    </r>
    <r>
      <rPr>
        <sz val="11"/>
        <color rgb="FF000000"/>
        <rFont val="Calibri"/>
      </rPr>
      <t xml:space="preserve">
</t>
    </r>
    <r>
      <rPr>
        <sz val="11"/>
        <color rgb="FF000000"/>
        <rFont val="Calibri"/>
      </rPr>
      <t xml:space="preserve">-  In the Left pane click on </t>
    </r>
    <r>
      <rPr>
        <b/>
        <sz val="11"/>
        <color rgb="FF000000"/>
        <rFont val="Calibri"/>
      </rPr>
      <t>Policies</t>
    </r>
    <r>
      <rPr>
        <sz val="11"/>
        <color rgb="FF000000"/>
        <rFont val="Calibri"/>
      </rPr>
      <t xml:space="preserve">
</t>
    </r>
    <r>
      <rPr>
        <sz val="11"/>
        <color rgb="FF000000"/>
        <rFont val="Calibri"/>
      </rPr>
      <t xml:space="preserve">-  Click on </t>
    </r>
    <r>
      <rPr>
        <b/>
        <sz val="11"/>
        <color rgb="FF000000"/>
        <rFont val="Calibri"/>
      </rPr>
      <t>Tag policies</t>
    </r>
    <r>
      <rPr>
        <sz val="11"/>
        <color rgb="FF000000"/>
        <rFont val="Calibri"/>
      </rPr>
      <t xml:space="preserve">
</t>
    </r>
    <r>
      <rPr>
        <sz val="11"/>
        <color rgb="FF000000"/>
        <rFont val="Calibri"/>
      </rPr>
      <t xml:space="preserve">-  Click on </t>
    </r>
    <r>
      <rPr>
        <b/>
        <sz val="11"/>
        <color rgb="FF000000"/>
        <rFont val="Calibri"/>
      </rPr>
      <t>Enable Tag Policies</t>
    </r>
    <r>
      <rPr>
        <sz val="11"/>
        <color rgb="FF000000"/>
        <rFont val="Calibri"/>
      </rPr>
      <t xml:space="preserve">
</t>
    </r>
    <r>
      <rPr>
        <sz val="11"/>
        <color rgb="FF000000"/>
        <rFont val="Calibri"/>
      </rPr>
      <t>-  The page is update with a list of the Available policies and the ability to create one.</t>
    </r>
    <r>
      <rPr>
        <sz val="11"/>
        <color rgb="FF000000"/>
        <rFont val="Calibri"/>
      </rPr>
      <t xml:space="preserve">
</t>
    </r>
    <r>
      <rPr>
        <b/>
        <sz val="11"/>
        <color rgb="FF000000"/>
        <rFont val="Calibri"/>
      </rPr>
      <t>From the Command Line:</t>
    </r>
    <r>
      <rPr>
        <sz val="11"/>
        <color rgb="FF000000"/>
        <rFont val="Calibri"/>
      </rPr>
      <t>You must use an IAM user, assume an IAM role, or sign in as the root user (not recommended) in the organization’s management account.</t>
    </r>
    <r>
      <rPr>
        <sz val="11"/>
        <color rgb="FF000000"/>
        <rFont val="Calibri"/>
      </rPr>
      <t xml:space="preserve">
</t>
    </r>
    <r>
      <rPr>
        <sz val="11"/>
        <color rgb="FF000000"/>
        <rFont val="Calibri"/>
      </rPr>
      <t xml:space="preserve">- Run the </t>
    </r>
    <r>
      <rPr>
        <b/>
        <sz val="11"/>
        <color rgb="FF000000"/>
        <rFont val="Calibri"/>
      </rPr>
      <t>enable-policy-type</t>
    </r>
    <r>
      <rPr>
        <sz val="11"/>
        <color rgb="FF000000"/>
        <rFont val="Calibri"/>
      </rPr>
      <t xml:space="preserve"> command</t>
    </r>
    <r>
      <rPr>
        <sz val="11"/>
        <color rgb="FF000000"/>
        <rFont val="Calibri"/>
      </rPr>
      <t xml:space="preserve">
</t>
    </r>
    <r>
      <rPr>
        <sz val="11"/>
        <color rgb="FF006096"/>
        <rFont val="Roboto Condensed"/>
      </rPr>
      <t>aws organizations enable-policy-type --root-id &lt;RootID&gt;  --policy-type TAG_POLICIES</t>
    </r>
    <r>
      <rPr>
        <sz val="11"/>
        <color rgb="FF006096"/>
        <rFont val="Roboto Condensed"/>
      </rPr>
      <t xml:space="preserve">
</t>
    </r>
    <r>
      <rPr>
        <sz val="11"/>
        <color rgb="FF000000"/>
        <rFont val="Calibri"/>
      </rPr>
      <t xml:space="preserve">
</t>
    </r>
    <r>
      <rPr>
        <sz val="11"/>
        <color rgb="FF000000"/>
        <rFont val="Calibri"/>
      </rPr>
      <t>The list of PolicyTypes in the output will now include the specified policy type with the Status of ENABLED.</t>
    </r>
  </si>
  <si>
    <r>
      <rPr>
        <sz val="11"/>
        <color rgb="FF000000"/>
        <rFont val="Calibri"/>
      </rPr>
      <t>Tag policies help you standardize tags on all tagged resources across your organization.</t>
    </r>
  </si>
  <si>
    <r>
      <rPr>
        <b/>
        <sz val="11"/>
        <color rgb="FF000000"/>
        <rFont val="Calibri"/>
      </rPr>
      <t>From the Console</t>
    </r>
    <r>
      <rPr>
        <sz val="11"/>
        <color rgb="FF000000"/>
        <rFont val="Calibri"/>
      </rPr>
      <t xml:space="preserve">
</t>
    </r>
    <r>
      <rPr>
        <sz val="11"/>
        <color rgb="FF000000"/>
        <rFont val="Calibri"/>
      </rPr>
      <t xml:space="preserve">-  Login to AWS Organizations using </t>
    </r>
    <r>
      <rPr>
        <b/>
        <sz val="11"/>
        <color rgb="FF000000"/>
        <rFont val="Calibri"/>
      </rPr>
      <t>https://console.aws.amazon.com/organizations/</t>
    </r>
    <r>
      <rPr>
        <sz val="11"/>
        <color rgb="FF000000"/>
        <rFont val="Calibri"/>
      </rPr>
      <t xml:space="preserve">
</t>
    </r>
    <r>
      <rPr>
        <sz val="11"/>
        <color rgb="FF000000"/>
        <rFont val="Calibri"/>
      </rPr>
      <t xml:space="preserve">-  In the left pane click on </t>
    </r>
    <r>
      <rPr>
        <b/>
        <sz val="11"/>
        <color rgb="FF000000"/>
        <rFont val="Calibri"/>
      </rPr>
      <t>Policies</t>
    </r>
    <r>
      <rPr>
        <sz val="11"/>
        <color rgb="FF000000"/>
        <rFont val="Calibri"/>
      </rPr>
      <t xml:space="preserve">
</t>
    </r>
    <r>
      <rPr>
        <sz val="11"/>
        <color rgb="FF000000"/>
        <rFont val="Calibri"/>
      </rPr>
      <t xml:space="preserve">-  Confirm </t>
    </r>
    <r>
      <rPr>
        <b/>
        <sz val="11"/>
        <color rgb="FF000000"/>
        <rFont val="Calibri"/>
      </rPr>
      <t>Tag policies</t>
    </r>
    <r>
      <rPr>
        <sz val="11"/>
        <color rgb="FF000000"/>
        <rFont val="Calibri"/>
      </rPr>
      <t xml:space="preserve"> status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If </t>
    </r>
    <r>
      <rPr>
        <b/>
        <sz val="11"/>
        <color rgb="FF000000"/>
        <rFont val="Calibri"/>
      </rPr>
      <t>Tag policies</t>
    </r>
    <r>
      <rPr>
        <sz val="11"/>
        <color rgb="FF000000"/>
        <rFont val="Calibri"/>
      </rPr>
      <t xml:space="preserve"> status is disabled refer to the remediation below.</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xml:space="preserve">- Run the </t>
    </r>
    <r>
      <rPr>
        <b/>
        <sz val="11"/>
        <color rgb="FF000000"/>
        <rFont val="Calibri"/>
      </rPr>
      <t>list-policies</t>
    </r>
    <r>
      <rPr>
        <sz val="11"/>
        <color rgb="FF000000"/>
        <rFont val="Calibri"/>
      </rPr>
      <t xml:space="preserve"> command</t>
    </r>
    <r>
      <rPr>
        <sz val="11"/>
        <color rgb="FF000000"/>
        <rFont val="Calibri"/>
      </rPr>
      <t xml:space="preserve">
</t>
    </r>
    <r>
      <rPr>
        <sz val="11"/>
        <color rgb="FF006096"/>
        <rFont val="Roboto Condensed"/>
      </rPr>
      <t>aws organizations list-policies --filter TAG_POLICY</t>
    </r>
    <r>
      <rPr>
        <sz val="11"/>
        <color rgb="FF006096"/>
        <rFont val="Roboto Condensed"/>
      </rPr>
      <t xml:space="preserve">
</t>
    </r>
    <r>
      <rPr>
        <sz val="11"/>
        <color rgb="FF000000"/>
        <rFont val="Calibri"/>
      </rPr>
      <t xml:space="preserve">
</t>
    </r>
    <r>
      <rPr>
        <sz val="11"/>
        <color rgb="FF000000"/>
        <rFont val="Calibri"/>
      </rPr>
      <t>-  If information displays it means you have a tagging policy in place.</t>
    </r>
    <r>
      <rPr>
        <sz val="11"/>
        <color rgb="FF000000"/>
        <rFont val="Calibri"/>
      </rPr>
      <t xml:space="preserve">
</t>
    </r>
    <r>
      <rPr>
        <sz val="11"/>
        <color rgb="FF000000"/>
        <rFont val="Calibri"/>
      </rPr>
      <t>-  If empty brackets display [] refer to the remediation below.</t>
    </r>
  </si>
  <si>
    <t>2.4</t>
  </si>
  <si>
    <r>
      <rPr>
        <sz val="11"/>
        <rFont val="Calibri"/>
      </rPr>
      <t>Ensure an Organizational EC2 Tag Policy has been Created</t>
    </r>
  </si>
  <si>
    <r>
      <rPr>
        <b/>
        <sz val="11"/>
        <color rgb="FF000000"/>
        <rFont val="Calibri"/>
      </rPr>
      <t>From the Console:</t>
    </r>
    <r>
      <rPr>
        <sz val="11"/>
        <color rgb="FF000000"/>
        <rFont val="Calibri"/>
      </rPr>
      <t>You must sign in as an IAM user, assume an IAM role, or sign in as the root user (not recommended) in the organization’s management account.</t>
    </r>
    <r>
      <rPr>
        <sz val="11"/>
        <color rgb="FF000000"/>
        <rFont val="Calibri"/>
      </rPr>
      <t xml:space="preserve">
</t>
    </r>
    <r>
      <rPr>
        <sz val="11"/>
        <color rgb="FF000000"/>
        <rFont val="Calibri"/>
      </rPr>
      <t>To create a tag policy</t>
    </r>
    <r>
      <rPr>
        <sz val="11"/>
        <color rgb="FF000000"/>
        <rFont val="Calibri"/>
      </rPr>
      <t xml:space="preserve">
</t>
    </r>
    <r>
      <rPr>
        <sz val="11"/>
        <color rgb="FF000000"/>
        <rFont val="Calibri"/>
      </rPr>
      <t xml:space="preserve">-  Login to the AWS Organizations using </t>
    </r>
    <r>
      <rPr>
        <b/>
        <sz val="11"/>
        <color rgb="FF000000"/>
        <rFont val="Calibri"/>
      </rPr>
      <t>https://console.aws.amazon.com/organizations/</t>
    </r>
    <r>
      <rPr>
        <sz val="11"/>
        <color rgb="FF000000"/>
        <rFont val="Calibri"/>
      </rPr>
      <t xml:space="preserve">
</t>
    </r>
    <r>
      <rPr>
        <sz val="11"/>
        <color rgb="FF000000"/>
        <rFont val="Calibri"/>
      </rPr>
      <t xml:space="preserve">-  Left hand side Click on </t>
    </r>
    <r>
      <rPr>
        <b/>
        <sz val="11"/>
        <color rgb="FF000000"/>
        <rFont val="Calibri"/>
      </rPr>
      <t>Policies</t>
    </r>
    <r>
      <rPr>
        <sz val="11"/>
        <color rgb="FF000000"/>
        <rFont val="Calibri"/>
      </rPr>
      <t xml:space="preserve">
</t>
    </r>
    <r>
      <rPr>
        <sz val="11"/>
        <color rgb="FF000000"/>
        <rFont val="Calibri"/>
      </rPr>
      <t xml:space="preserve">-  Under </t>
    </r>
    <r>
      <rPr>
        <b/>
        <sz val="11"/>
        <color rgb="FF000000"/>
        <rFont val="Calibri"/>
      </rPr>
      <t>Support policy types</t>
    </r>
    <r>
      <rPr>
        <sz val="11"/>
        <color rgb="FF000000"/>
        <rFont val="Calibri"/>
      </rPr>
      <t xml:space="preserve"> click on </t>
    </r>
    <r>
      <rPr>
        <b/>
        <sz val="11"/>
        <color rgb="FF000000"/>
        <rFont val="Calibri"/>
      </rPr>
      <t>Tag policies</t>
    </r>
    <r>
      <rPr>
        <sz val="11"/>
        <color rgb="FF000000"/>
        <rFont val="Calibri"/>
      </rPr>
      <t xml:space="preserve">
</t>
    </r>
    <r>
      <rPr>
        <sz val="11"/>
        <color rgb="FF000000"/>
        <rFont val="Calibri"/>
      </rPr>
      <t xml:space="preserve">-  Under </t>
    </r>
    <r>
      <rPr>
        <b/>
        <sz val="11"/>
        <color rgb="FF000000"/>
        <rFont val="Calibri"/>
      </rPr>
      <t>Available policies</t>
    </r>
    <r>
      <rPr>
        <sz val="11"/>
        <color rgb="FF000000"/>
        <rFont val="Calibri"/>
      </rPr>
      <t xml:space="preserve"> click on </t>
    </r>
    <r>
      <rPr>
        <b/>
        <sz val="11"/>
        <color rgb="FF000000"/>
        <rFont val="Calibri"/>
      </rPr>
      <t>Create policy</t>
    </r>
    <r>
      <rPr>
        <sz val="11"/>
        <color rgb="FF000000"/>
        <rFont val="Calibri"/>
      </rPr>
      <t xml:space="preserve">
</t>
    </r>
    <r>
      <rPr>
        <sz val="11"/>
        <color rgb="FF000000"/>
        <rFont val="Calibri"/>
      </rPr>
      <t>-  Enter policy name</t>
    </r>
    <r>
      <rPr>
        <sz val="11"/>
        <color rgb="FF000000"/>
        <rFont val="Calibri"/>
      </rPr>
      <t xml:space="preserve">
</t>
    </r>
    <r>
      <rPr>
        <sz val="11"/>
        <color rgb="FF000000"/>
        <rFont val="Calibri"/>
      </rPr>
      <t>-  Enter policy description (Indicate this is the EC2 tag policy)</t>
    </r>
    <r>
      <rPr>
        <sz val="11"/>
        <color rgb="FF000000"/>
        <rFont val="Calibri"/>
      </rPr>
      <t xml:space="preserve">
</t>
    </r>
    <r>
      <rPr>
        <sz val="11"/>
        <color rgb="FF000000"/>
        <rFont val="Calibri"/>
      </rPr>
      <t>-  For New tag key 1, specify the name of a tag key to add.</t>
    </r>
    <r>
      <rPr>
        <sz val="11"/>
        <color rgb="FF000000"/>
        <rFont val="Calibri"/>
      </rPr>
      <t xml:space="preserve">
</t>
    </r>
    <r>
      <rPr>
        <sz val="11"/>
        <color rgb="FF000000"/>
        <rFont val="Calibri"/>
      </rPr>
      <t xml:space="preserve">-  For </t>
    </r>
    <r>
      <rPr>
        <b/>
        <sz val="11"/>
        <color rgb="FF000000"/>
        <rFont val="Calibri"/>
      </rPr>
      <t>Tag key capitalization compliance</t>
    </r>
    <r>
      <rPr>
        <sz val="11"/>
        <color rgb="FF000000"/>
        <rFont val="Calibri"/>
      </rPr>
      <t xml:space="preserve"> select the box for Use the capitalization to enable this option mandating a specific capitalization for the tag keyusing this policy.</t>
    </r>
    <r>
      <rPr>
        <sz val="11"/>
        <color rgb="FF000000"/>
        <rFont val="Calibri"/>
      </rPr>
      <t xml:space="preserve">
</t>
    </r>
    <r>
      <rPr>
        <sz val="11"/>
        <color rgb="FF000000"/>
        <rFont val="Calibri"/>
      </rPr>
      <t xml:space="preserve">-  For </t>
    </r>
    <r>
      <rPr>
        <b/>
        <sz val="11"/>
        <color rgb="FF000000"/>
        <rFont val="Calibri"/>
      </rPr>
      <t>Resource types to enforce</t>
    </r>
    <r>
      <rPr>
        <sz val="11"/>
        <color rgb="FF000000"/>
        <rFont val="Calibri"/>
      </rPr>
      <t xml:space="preserve"> check the box for </t>
    </r>
    <r>
      <rPr>
        <b/>
        <sz val="11"/>
        <color rgb="FF000000"/>
        <rFont val="Calibri"/>
      </rPr>
      <t>Prevent non-compliant operations for this tag</t>
    </r>
    <r>
      <rPr>
        <sz val="11"/>
        <color rgb="FF000000"/>
        <rFont val="Calibri"/>
      </rPr>
      <t xml:space="preserve">
</t>
    </r>
    <r>
      <rPr>
        <sz val="11"/>
        <color rgb="FF000000"/>
        <rFont val="Calibri"/>
      </rPr>
      <t xml:space="preserve">-  Click on </t>
    </r>
    <r>
      <rPr>
        <b/>
        <sz val="11"/>
        <color rgb="FF000000"/>
        <rFont val="Calibri"/>
      </rPr>
      <t>Specify resource types</t>
    </r>
    <r>
      <rPr>
        <sz val="11"/>
        <color rgb="FF000000"/>
        <rFont val="Calibri"/>
      </rPr>
      <t xml:space="preserve">
</t>
    </r>
    <r>
      <rPr>
        <sz val="11"/>
        <color rgb="FF000000"/>
        <rFont val="Calibri"/>
      </rPr>
      <t>-  Expand EC2</t>
    </r>
    <r>
      <rPr>
        <sz val="11"/>
        <color rgb="FF000000"/>
        <rFont val="Calibri"/>
      </rPr>
      <t xml:space="preserve">
</t>
    </r>
    <r>
      <rPr>
        <sz val="11"/>
        <color rgb="FF000000"/>
        <rFont val="Calibri"/>
      </rPr>
      <t>-  Select ec2:image, ec2:instance, ec2:reserved-instances</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xml:space="preserve">
</t>
    </r>
    <r>
      <rPr>
        <sz val="11"/>
        <color rgb="FF000000"/>
        <rFont val="Calibri"/>
      </rPr>
      <t xml:space="preserve">-  Click </t>
    </r>
    <r>
      <rPr>
        <b/>
        <sz val="11"/>
        <color rgb="FF000000"/>
        <rFont val="Calibri"/>
      </rPr>
      <t>Create policy</t>
    </r>
  </si>
  <si>
    <r>
      <rPr>
        <sz val="11"/>
        <color rgb="FF000000"/>
        <rFont val="Calibri"/>
      </rPr>
      <t>A tag policy enables you to define tag compliance rules to help you maintain consistency in the tags attached to your organization's resources.</t>
    </r>
  </si>
  <si>
    <r>
      <rPr>
        <b/>
        <sz val="11"/>
        <color rgb="FF000000"/>
        <rFont val="Calibri"/>
      </rPr>
      <t>From the Console:</t>
    </r>
    <r>
      <rPr>
        <sz val="11"/>
        <color rgb="FF000000"/>
        <rFont val="Calibri"/>
      </rPr>
      <t xml:space="preserve">
</t>
    </r>
    <r>
      <rPr>
        <sz val="11"/>
        <color rgb="FF000000"/>
        <rFont val="Calibri"/>
      </rPr>
      <t xml:space="preserve">-  Login to the AWS Organizations using </t>
    </r>
    <r>
      <rPr>
        <b/>
        <sz val="11"/>
        <color rgb="FF000000"/>
        <rFont val="Calibri"/>
      </rPr>
      <t>https://console.aws.amazon.com/organizations/</t>
    </r>
    <r>
      <rPr>
        <sz val="11"/>
        <color rgb="FF000000"/>
        <rFont val="Calibri"/>
      </rPr>
      <t xml:space="preserve">
</t>
    </r>
    <r>
      <rPr>
        <sz val="11"/>
        <color rgb="FF000000"/>
        <rFont val="Calibri"/>
      </rPr>
      <t xml:space="preserve">-  On the left click </t>
    </r>
    <r>
      <rPr>
        <b/>
        <sz val="11"/>
        <color rgb="FF000000"/>
        <rFont val="Calibri"/>
      </rPr>
      <t>Policies</t>
    </r>
    <r>
      <rPr>
        <sz val="11"/>
        <color rgb="FF000000"/>
        <rFont val="Calibri"/>
      </rPr>
      <t xml:space="preserve">
</t>
    </r>
    <r>
      <rPr>
        <sz val="11"/>
        <color rgb="FF000000"/>
        <rFont val="Calibri"/>
      </rPr>
      <t xml:space="preserve">-  Click on </t>
    </r>
    <r>
      <rPr>
        <b/>
        <sz val="11"/>
        <color rgb="FF000000"/>
        <rFont val="Calibri"/>
      </rPr>
      <t>Tag policies</t>
    </r>
    <r>
      <rPr>
        <sz val="11"/>
        <color rgb="FF000000"/>
        <rFont val="Calibri"/>
      </rPr>
      <t xml:space="preserve">
</t>
    </r>
    <r>
      <rPr>
        <sz val="11"/>
        <color rgb="FF000000"/>
        <rFont val="Calibri"/>
      </rPr>
      <t>-  Confirm that a policy name exists with a description</t>
    </r>
    <r>
      <rPr>
        <sz val="11"/>
        <color rgb="FF000000"/>
        <rFont val="Calibri"/>
      </rPr>
      <t xml:space="preserve">
</t>
    </r>
    <r>
      <rPr>
        <sz val="11"/>
        <color rgb="FF000000"/>
        <rFont val="Calibri"/>
      </rPr>
      <t>-  Click on the policy for EC2 Tagging as indicated in the name, description or both.</t>
    </r>
    <r>
      <rPr>
        <sz val="11"/>
        <color rgb="FF000000"/>
        <rFont val="Calibri"/>
      </rPr>
      <t xml:space="preserve">
</t>
    </r>
    <r>
      <rPr>
        <sz val="11"/>
        <color rgb="FF000000"/>
        <rFont val="Calibri"/>
      </rPr>
      <t xml:space="preserve">-  Click on </t>
    </r>
    <r>
      <rPr>
        <b/>
        <sz val="11"/>
        <color rgb="FF000000"/>
        <rFont val="Calibri"/>
      </rPr>
      <t>Edit policy</t>
    </r>
    <r>
      <rPr>
        <sz val="11"/>
        <color rgb="FF000000"/>
        <rFont val="Calibri"/>
      </rPr>
      <t xml:space="preserve">
</t>
    </r>
    <r>
      <rPr>
        <sz val="11"/>
        <color rgb="FF000000"/>
        <rFont val="Calibri"/>
      </rPr>
      <t xml:space="preserve">-  Confirm that </t>
    </r>
    <r>
      <rPr>
        <b/>
        <sz val="11"/>
        <color rgb="FF000000"/>
        <rFont val="Calibri"/>
      </rPr>
      <t>Tag key capitalization compliance</t>
    </r>
    <r>
      <rPr>
        <sz val="11"/>
        <color rgb="FF000000"/>
        <rFont val="Calibri"/>
      </rPr>
      <t xml:space="preserve"> is checked</t>
    </r>
    <r>
      <rPr>
        <sz val="11"/>
        <color rgb="FF000000"/>
        <rFont val="Calibri"/>
      </rPr>
      <t xml:space="preserve">
</t>
    </r>
    <r>
      <rPr>
        <sz val="11"/>
        <color rgb="FF000000"/>
        <rFont val="Calibri"/>
      </rPr>
      <t xml:space="preserve">-  Confirm that </t>
    </r>
    <r>
      <rPr>
        <b/>
        <sz val="11"/>
        <color rgb="FF000000"/>
        <rFont val="Calibri"/>
      </rPr>
      <t>Prevent non-compliant operations for this tag</t>
    </r>
    <r>
      <rPr>
        <sz val="11"/>
        <color rgb="FF000000"/>
        <rFont val="Calibri"/>
      </rPr>
      <t xml:space="preserve"> is checked.</t>
    </r>
    <r>
      <rPr>
        <sz val="11"/>
        <color rgb="FF000000"/>
        <rFont val="Calibri"/>
      </rPr>
      <t xml:space="preserve">
</t>
    </r>
    <r>
      <rPr>
        <sz val="11"/>
        <color rgb="FF000000"/>
        <rFont val="Calibri"/>
      </rPr>
      <t xml:space="preserve">-  Confirm that </t>
    </r>
    <r>
      <rPr>
        <b/>
        <sz val="11"/>
        <color rgb="FF000000"/>
        <rFont val="Calibri"/>
      </rPr>
      <t>ec2:image</t>
    </r>
    <r>
      <rPr>
        <sz val="11"/>
        <color rgb="FF000000"/>
        <rFont val="Calibri"/>
      </rPr>
      <t xml:space="preserve">, </t>
    </r>
    <r>
      <rPr>
        <b/>
        <sz val="11"/>
        <color rgb="FF000000"/>
        <rFont val="Calibri"/>
      </rPr>
      <t>ec2:instance</t>
    </r>
    <r>
      <rPr>
        <sz val="11"/>
        <color rgb="FF000000"/>
        <rFont val="Calibri"/>
      </rPr>
      <t xml:space="preserve"> and </t>
    </r>
    <r>
      <rPr>
        <b/>
        <sz val="11"/>
        <color rgb="FF000000"/>
        <rFont val="Calibri"/>
      </rPr>
      <t>ec2:reserved-instances</t>
    </r>
    <r>
      <rPr>
        <sz val="11"/>
        <color rgb="FF000000"/>
        <rFont val="Calibri"/>
      </rPr>
      <t xml:space="preserve"> are listed.</t>
    </r>
    <r>
      <rPr>
        <sz val="11"/>
        <color rgb="FF000000"/>
        <rFont val="Calibri"/>
      </rPr>
      <t xml:space="preserve">
</t>
    </r>
    <r>
      <rPr>
        <sz val="11"/>
        <color rgb="FF000000"/>
        <rFont val="Calibri"/>
      </rPr>
      <t>If the tag policy does not exist with the settings listed above refer to the remediation below.</t>
    </r>
  </si>
  <si>
    <t>2.5</t>
  </si>
  <si>
    <r>
      <rPr>
        <sz val="11"/>
        <rFont val="Calibri"/>
      </rPr>
      <t>Ensure no AWS EC2 Instances are Older than 180 days</t>
    </r>
  </si>
  <si>
    <r>
      <rPr>
        <b/>
        <sz val="11"/>
        <color rgb="FF000000"/>
        <rFont val="Calibri"/>
      </rPr>
      <t>From the Console:</t>
    </r>
    <r>
      <rPr>
        <sz val="11"/>
        <color rgb="FF000000"/>
        <rFont val="Calibri"/>
      </rPr>
      <t xml:space="preserve">
</t>
    </r>
    <r>
      <rPr>
        <sz val="11"/>
        <color rgb="FF000000"/>
        <rFont val="Calibri"/>
      </rPr>
      <t xml:space="preserve">-  Login to EC2 using </t>
    </r>
    <r>
      <rPr>
        <b/>
        <sz val="11"/>
        <color rgb="FF000000"/>
        <rFont val="Calibri"/>
      </rPr>
      <t>https://console.aws.amazon.com/ec2/</t>
    </r>
    <r>
      <rPr>
        <sz val="11"/>
        <color rgb="FF000000"/>
        <rFont val="Calibri"/>
      </rPr>
      <t xml:space="preserve">
</t>
    </r>
    <r>
      <rPr>
        <sz val="11"/>
        <color rgb="FF000000"/>
        <rFont val="Calibri"/>
      </rPr>
      <t xml:space="preserve">-  On the left Click </t>
    </r>
    <r>
      <rPr>
        <b/>
        <sz val="11"/>
        <color rgb="FF000000"/>
        <rFont val="Calibri"/>
      </rPr>
      <t>INSTANCES</t>
    </r>
    <r>
      <rPr>
        <sz val="11"/>
        <color rgb="FF000000"/>
        <rFont val="Calibri"/>
      </rPr>
      <t xml:space="preserve">, click </t>
    </r>
    <r>
      <rPr>
        <b/>
        <sz val="11"/>
        <color rgb="FF000000"/>
        <rFont val="Calibri"/>
      </rPr>
      <t>Instances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EC2 instance</t>
    </r>
    <r>
      <rPr>
        <sz val="11"/>
        <color rgb="FF000000"/>
        <rFont val="Calibri"/>
      </rPr>
      <t xml:space="preserve"> identified above in the audit. The Instance State must be 'running'.</t>
    </r>
    <r>
      <rPr>
        <sz val="11"/>
        <color rgb="FF000000"/>
        <rFont val="Calibri"/>
      </rPr>
      <t xml:space="preserve">
</t>
    </r>
    <r>
      <rPr>
        <sz val="11"/>
        <color rgb="FF000000"/>
        <rFont val="Calibri"/>
      </rPr>
      <t xml:space="preserve">-  Click </t>
    </r>
    <r>
      <rPr>
        <b/>
        <sz val="11"/>
        <color rgb="FF000000"/>
        <rFont val="Calibri"/>
      </rPr>
      <t>Actions</t>
    </r>
    <r>
      <rPr>
        <sz val="11"/>
        <color rgb="FF000000"/>
        <rFont val="Calibri"/>
      </rPr>
      <t xml:space="preserve">, click </t>
    </r>
    <r>
      <rPr>
        <b/>
        <sz val="11"/>
        <color rgb="FF000000"/>
        <rFont val="Calibri"/>
      </rPr>
      <t>Instance State</t>
    </r>
    <r>
      <rPr>
        <sz val="11"/>
        <color rgb="FF000000"/>
        <rFont val="Calibri"/>
      </rPr>
      <t xml:space="preserve">, click </t>
    </r>
    <r>
      <rPr>
        <b/>
        <sz val="11"/>
        <color rgb="FF000000"/>
        <rFont val="Calibri"/>
      </rPr>
      <t>Stop</t>
    </r>
    <r>
      <rPr>
        <sz val="11"/>
        <color rgb="FF000000"/>
        <rFont val="Calibri"/>
      </rPr>
      <t>.</t>
    </r>
    <r>
      <rPr>
        <sz val="11"/>
        <color rgb="FF000000"/>
        <rFont val="Calibri"/>
      </rPr>
      <t xml:space="preserve">
</t>
    </r>
    <r>
      <rPr>
        <sz val="11"/>
        <color rgb="FF000000"/>
        <rFont val="Calibri"/>
      </rPr>
      <t>-  Wait for the Instance State to read 'stopped'.</t>
    </r>
    <r>
      <rPr>
        <sz val="11"/>
        <color rgb="FF000000"/>
        <rFont val="Calibri"/>
      </rPr>
      <t xml:space="preserve">
</t>
    </r>
    <r>
      <rPr>
        <sz val="11"/>
        <color rgb="FF000000"/>
        <rFont val="Calibri"/>
      </rPr>
      <t>-  Click 'Actions' click 'Instance State', click 'Start'</t>
    </r>
    <r>
      <rPr>
        <sz val="11"/>
        <color rgb="FF000000"/>
        <rFont val="Calibri"/>
      </rPr>
      <t xml:space="preserve">
</t>
    </r>
    <r>
      <rPr>
        <sz val="11"/>
        <color rgb="FF000000"/>
        <rFont val="Calibri"/>
      </rPr>
      <t>-  Select the Description tab.</t>
    </r>
    <r>
      <rPr>
        <sz val="11"/>
        <color rgb="FF000000"/>
        <rFont val="Calibri"/>
      </rPr>
      <t xml:space="preserve">
</t>
    </r>
    <r>
      <rPr>
        <sz val="11"/>
        <color rgb="FF000000"/>
        <rFont val="Calibri"/>
      </rPr>
      <t>-  Check the Launch time.</t>
    </r>
    <r>
      <rPr>
        <sz val="11"/>
        <color rgb="FF000000"/>
        <rFont val="Calibri"/>
      </rPr>
      <t xml:space="preserve">
</t>
    </r>
    <r>
      <rPr>
        <sz val="11"/>
        <color rgb="FF000000"/>
        <rFont val="Calibri"/>
      </rPr>
      <t>Confirm that the instance active age is now set to today's date and time.</t>
    </r>
  </si>
  <si>
    <r>
      <rPr>
        <sz val="11"/>
        <color rgb="FF000000"/>
        <rFont val="Calibri"/>
      </rPr>
      <t>Identify any running AWS EC2 instances older than 180 days.</t>
    </r>
  </si>
  <si>
    <r>
      <rPr>
        <b/>
        <sz val="11"/>
        <color rgb="FF000000"/>
        <rFont val="Calibri"/>
      </rPr>
      <t>From the Console:</t>
    </r>
    <r>
      <rPr>
        <sz val="11"/>
        <color rgb="FF000000"/>
        <rFont val="Calibri"/>
      </rPr>
      <t xml:space="preserve">
</t>
    </r>
    <r>
      <rPr>
        <sz val="11"/>
        <color rgb="FF000000"/>
        <rFont val="Calibri"/>
      </rPr>
      <t xml:space="preserve">-  Login to EC2 using </t>
    </r>
    <r>
      <rPr>
        <b/>
        <sz val="11"/>
        <color rgb="FF000000"/>
        <rFont val="Calibri"/>
      </rPr>
      <t>https://console.aws.amazon.com/ec2/</t>
    </r>
    <r>
      <rPr>
        <sz val="11"/>
        <color rgb="FF000000"/>
        <rFont val="Calibri"/>
      </rPr>
      <t xml:space="preserve">
</t>
    </r>
    <r>
      <rPr>
        <sz val="11"/>
        <color rgb="FF000000"/>
        <rFont val="Calibri"/>
      </rPr>
      <t xml:space="preserve">-  On the left Click </t>
    </r>
    <r>
      <rPr>
        <b/>
        <sz val="11"/>
        <color rgb="FF000000"/>
        <rFont val="Calibri"/>
      </rPr>
      <t>INSTANCES</t>
    </r>
    <r>
      <rPr>
        <sz val="11"/>
        <color rgb="FF000000"/>
        <rFont val="Calibri"/>
      </rPr>
      <t xml:space="preserve">, click </t>
    </r>
    <r>
      <rPr>
        <b/>
        <sz val="11"/>
        <color rgb="FF000000"/>
        <rFont val="Calibri"/>
      </rPr>
      <t>Instances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EC2 instance</t>
    </r>
    <r>
      <rPr>
        <sz val="11"/>
        <color rgb="FF000000"/>
        <rFont val="Calibri"/>
      </rPr>
      <t>. The Instance State must be 'running'.</t>
    </r>
    <r>
      <rPr>
        <sz val="11"/>
        <color rgb="FF000000"/>
        <rFont val="Calibri"/>
      </rPr>
      <t xml:space="preserve">
</t>
    </r>
    <r>
      <rPr>
        <sz val="11"/>
        <color rgb="FF000000"/>
        <rFont val="Calibri"/>
      </rPr>
      <t xml:space="preserve">-  Select the </t>
    </r>
    <r>
      <rPr>
        <b/>
        <sz val="11"/>
        <color rgb="FF000000"/>
        <rFont val="Calibri"/>
      </rPr>
      <t>Description</t>
    </r>
    <r>
      <rPr>
        <sz val="11"/>
        <color rgb="FF000000"/>
        <rFont val="Calibri"/>
      </rPr>
      <t xml:space="preserve"> tab.</t>
    </r>
    <r>
      <rPr>
        <sz val="11"/>
        <color rgb="FF000000"/>
        <rFont val="Calibri"/>
      </rPr>
      <t xml:space="preserve">
</t>
    </r>
    <r>
      <rPr>
        <sz val="11"/>
        <color rgb="FF000000"/>
        <rFont val="Calibri"/>
      </rPr>
      <t xml:space="preserve">-  Check the </t>
    </r>
    <r>
      <rPr>
        <b/>
        <sz val="11"/>
        <color rgb="FF000000"/>
        <rFont val="Calibri"/>
      </rPr>
      <t>Launch time</t>
    </r>
    <r>
      <rPr>
        <sz val="11"/>
        <color rgb="FF000000"/>
        <rFont val="Calibri"/>
      </rPr>
      <t>.</t>
    </r>
    <r>
      <rPr>
        <sz val="11"/>
        <color rgb="FF000000"/>
        <rFont val="Calibri"/>
      </rPr>
      <t xml:space="preserve">
</t>
    </r>
    <r>
      <rPr>
        <sz val="11"/>
        <color rgb="FF000000"/>
        <rFont val="Calibri"/>
      </rPr>
      <t xml:space="preserve">-  Determine the </t>
    </r>
    <r>
      <rPr>
        <b/>
        <sz val="11"/>
        <color rgb="FF000000"/>
        <rFont val="Calibri"/>
      </rPr>
      <t>instance active age</t>
    </r>
    <r>
      <rPr>
        <sz val="11"/>
        <color rgb="FF000000"/>
        <rFont val="Calibri"/>
      </rPr>
      <t>.</t>
    </r>
    <r>
      <rPr>
        <sz val="11"/>
        <color rgb="FF000000"/>
        <rFont val="Calibri"/>
      </rPr>
      <t xml:space="preserve">
</t>
    </r>
    <r>
      <rPr>
        <sz val="11"/>
        <color rgb="FF000000"/>
        <rFont val="Calibri"/>
      </rPr>
      <t>-  If the selected EC2 instance active age is greater than 180 days, refer to the remediation below.</t>
    </r>
    <r>
      <rPr>
        <sz val="11"/>
        <color rgb="FF000000"/>
        <rFont val="Calibri"/>
      </rPr>
      <t xml:space="preserve">
</t>
    </r>
    <r>
      <rPr>
        <sz val="11"/>
        <color rgb="FF000000"/>
        <rFont val="Calibri"/>
      </rPr>
      <t>-  Repeat steps no. 3 – 7 to verify the launch date for all instances.</t>
    </r>
    <r>
      <rPr>
        <sz val="11"/>
        <color rgb="FF000000"/>
        <rFont val="Calibri"/>
      </rPr>
      <t xml:space="preserve">
</t>
    </r>
    <r>
      <rPr>
        <sz val="11"/>
        <color rgb="FF000000"/>
        <rFont val="Calibri"/>
      </rPr>
      <t xml:space="preserve">-  Go through the other </t>
    </r>
    <r>
      <rPr>
        <b/>
        <sz val="11"/>
        <color rgb="FF000000"/>
        <rFont val="Calibri"/>
      </rPr>
      <t>AWS regions</t>
    </r>
    <r>
      <rPr>
        <sz val="11"/>
        <color rgb="FF000000"/>
        <rFont val="Calibri"/>
      </rPr>
      <t xml:space="preserve"> and repeat the audit process.</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Run the describe-instances command</t>
    </r>
    <r>
      <rPr>
        <sz val="11"/>
        <color rgb="FF000000"/>
        <rFont val="Calibri"/>
      </rPr>
      <t xml:space="preserve">
</t>
    </r>
    <r>
      <rPr>
        <sz val="11"/>
        <color rgb="FF006096"/>
        <rFont val="Roboto Condensed"/>
      </rPr>
      <t>aws ec2 describe-instances --region us-east-1 --output json --filters "Name=instance-state-code,Values=16" --query "Reservations[*].Instances[*].{Instance:InstanceId}"</t>
    </r>
    <r>
      <rPr>
        <sz val="11"/>
        <color rgb="FF006096"/>
        <rFont val="Roboto Condensed"/>
      </rPr>
      <t xml:space="preserve">
</t>
    </r>
    <r>
      <rPr>
        <sz val="11"/>
        <color rgb="FF000000"/>
        <rFont val="Calibri"/>
      </rPr>
      <t xml:space="preserve">
</t>
    </r>
    <r>
      <rPr>
        <sz val="11"/>
        <color rgb="FF000000"/>
        <rFont val="Calibri"/>
      </rPr>
      <t>2 The output should look like this: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"Instance": "i-1234567abcdefghi0"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"Instance": "i-1234567abcdefghi0"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"Instance": "i-1234567abcdefghi0"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"Instance": "i-1234567abcdefghi0"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3 Run the describe-instances command for each instance ID listed:</t>
    </r>
    <r>
      <rPr>
        <sz val="11"/>
        <color rgb="FF000000"/>
        <rFont val="Calibri"/>
      </rPr>
      <t xml:space="preserve">
</t>
    </r>
    <r>
      <rPr>
        <sz val="11"/>
        <color rgb="FF006096"/>
        <rFont val="Roboto Condensed"/>
      </rPr>
      <t>aws ec2 describe-instances --region us-east-1 --instance-ids i-1234567abcdefghi0 --query "Reservations[*].Instances[*].LaunchTime"</t>
    </r>
    <r>
      <rPr>
        <sz val="11"/>
        <color rgb="FF006096"/>
        <rFont val="Roboto Condensed"/>
      </rPr>
      <t xml:space="preserve">
</t>
    </r>
    <r>
      <rPr>
        <sz val="11"/>
        <color rgb="FF000000"/>
        <rFont val="Calibri"/>
      </rPr>
      <t xml:space="preserve">
</t>
    </r>
    <r>
      <rPr>
        <sz val="11"/>
        <color rgb="FF000000"/>
        <rFont val="Calibri"/>
      </rPr>
      <t>- The command output should return the instance launch date in human readable format:</t>
    </r>
    <r>
      <rPr>
        <sz val="11"/>
        <color rgb="FF000000"/>
        <rFont val="Calibri"/>
      </rPr>
      <t xml:space="preserve">
</t>
    </r>
    <r>
      <rPr>
        <sz val="11"/>
        <color rgb="FF006096"/>
        <rFont val="Roboto Condensed"/>
      </rPr>
      <t xml:space="preserve"> "2021-06-11T15:04:52+00:00"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5. If the selected instance was launched more than 180 days ago, refer to the remediation below.</t>
    </r>
    <r>
      <rPr>
        <sz val="11"/>
        <color rgb="FF006096"/>
        <rFont val="Roboto Condensed"/>
      </rPr>
      <t xml:space="preserve">
</t>
    </r>
    <r>
      <rPr>
        <sz val="11"/>
        <color rgb="FF006096"/>
        <rFont val="Roboto Condensed"/>
      </rPr>
      <t>6. Repeat steps 3 and 4 to verify the launch date for all instances listed.</t>
    </r>
    <r>
      <rPr>
        <sz val="11"/>
        <color rgb="FF006096"/>
        <rFont val="Roboto Condensed"/>
      </rPr>
      <t xml:space="preserve">
</t>
    </r>
    <r>
      <rPr>
        <sz val="11"/>
        <color rgb="FF006096"/>
        <rFont val="Roboto Condensed"/>
      </rPr>
      <t>7. Repeat steps 1 – 6 for the other AWS regions.</t>
    </r>
  </si>
  <si>
    <t>2.6</t>
  </si>
  <si>
    <r>
      <rPr>
        <sz val="11"/>
        <rFont val="Calibri"/>
      </rPr>
      <t>Ensure detailed monitoring is enable for production EC2 Instances</t>
    </r>
  </si>
  <si>
    <t>Level 2</t>
  </si>
  <si>
    <r>
      <rPr>
        <b/>
        <sz val="11"/>
        <color rgb="FF000000"/>
        <rFont val="Calibri"/>
      </rPr>
      <t>From the Console:</t>
    </r>
    <r>
      <rPr>
        <sz val="11"/>
        <color rgb="FF000000"/>
        <rFont val="Calibri"/>
      </rPr>
      <t xml:space="preserve">
</t>
    </r>
    <r>
      <rPr>
        <sz val="11"/>
        <color rgb="FF000000"/>
        <rFont val="Calibri"/>
      </rPr>
      <t xml:space="preserve">-  Login to EC2 using </t>
    </r>
    <r>
      <rPr>
        <b/>
        <sz val="11"/>
        <color rgb="FF000000"/>
        <rFont val="Calibri"/>
      </rPr>
      <t>https://console.aws.amazon.com/ec2/</t>
    </r>
    <r>
      <rPr>
        <sz val="11"/>
        <color rgb="FF000000"/>
        <rFont val="Calibri"/>
      </rPr>
      <t xml:space="preserve">
</t>
    </r>
    <r>
      <rPr>
        <sz val="11"/>
        <color rgb="FF000000"/>
        <rFont val="Calibri"/>
      </rPr>
      <t xml:space="preserve">-  On the left Click </t>
    </r>
    <r>
      <rPr>
        <b/>
        <sz val="11"/>
        <color rgb="FF000000"/>
        <rFont val="Calibri"/>
      </rPr>
      <t>INSTANCES</t>
    </r>
    <r>
      <rPr>
        <sz val="11"/>
        <color rgb="FF000000"/>
        <rFont val="Calibri"/>
      </rPr>
      <t xml:space="preserve">, click </t>
    </r>
    <r>
      <rPr>
        <b/>
        <sz val="11"/>
        <color rgb="FF000000"/>
        <rFont val="Calibri"/>
      </rPr>
      <t>Instances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EC2 instance</t>
    </r>
    <r>
      <rPr>
        <sz val="11"/>
        <color rgb="FF000000"/>
        <rFont val="Calibri"/>
      </rPr>
      <t xml:space="preserve"> you want to review.</t>
    </r>
    <r>
      <rPr>
        <sz val="11"/>
        <color rgb="FF000000"/>
        <rFont val="Calibri"/>
      </rPr>
      <t xml:space="preserve">
</t>
    </r>
    <r>
      <rPr>
        <sz val="11"/>
        <color rgb="FF000000"/>
        <rFont val="Calibri"/>
      </rPr>
      <t xml:space="preserve">-  Select the </t>
    </r>
    <r>
      <rPr>
        <b/>
        <sz val="11"/>
        <color rgb="FF000000"/>
        <rFont val="Calibri"/>
      </rPr>
      <t>Monitoring</t>
    </r>
    <r>
      <rPr>
        <sz val="11"/>
        <color rgb="FF000000"/>
        <rFont val="Calibri"/>
      </rPr>
      <t xml:space="preserve"> tab.</t>
    </r>
    <r>
      <rPr>
        <sz val="11"/>
        <color rgb="FF000000"/>
        <rFont val="Calibri"/>
      </rPr>
      <t xml:space="preserve">
</t>
    </r>
    <r>
      <rPr>
        <sz val="11"/>
        <color rgb="FF000000"/>
        <rFont val="Calibri"/>
      </rPr>
      <t>-  Click on 'Enable Detailed Monitoring`</t>
    </r>
    <r>
      <rPr>
        <sz val="11"/>
        <color rgb="FF000000"/>
        <rFont val="Calibri"/>
      </rPr>
      <t xml:space="preserve">
</t>
    </r>
    <r>
      <rPr>
        <sz val="11"/>
        <color rgb="FF000000"/>
        <rFont val="Calibri"/>
      </rPr>
      <t xml:space="preserve">-  Click on </t>
    </r>
    <r>
      <rPr>
        <b/>
        <sz val="11"/>
        <color rgb="FF000000"/>
        <rFont val="Calibri"/>
      </rPr>
      <t>Yes, Enable</t>
    </r>
    <r>
      <rPr>
        <sz val="11"/>
        <color rgb="FF000000"/>
        <rFont val="Calibri"/>
      </rPr>
      <t xml:space="preserve">
</t>
    </r>
    <r>
      <rPr>
        <sz val="11"/>
        <color rgb="FF000000"/>
        <rFont val="Calibri"/>
      </rPr>
      <t>-  Repeat steps no. 3 – 6 for any other instances that require detailed monitoring to be enabled.</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Run the monitor-instances command using the list of instances collected in the audit.</t>
    </r>
    <r>
      <rPr>
        <sz val="11"/>
        <color rgb="FF000000"/>
        <rFont val="Calibri"/>
      </rPr>
      <t xml:space="preserve">
</t>
    </r>
    <r>
      <rPr>
        <sz val="11"/>
        <color rgb="FF006096"/>
        <rFont val="Roboto Condensed"/>
      </rPr>
      <t>aws ec2 monitor-instances --instance-ids &lt;i-instancename&gt;</t>
    </r>
    <r>
      <rPr>
        <sz val="11"/>
        <color rgb="FF006096"/>
        <rFont val="Roboto Condensed"/>
      </rPr>
      <t xml:space="preserve">
</t>
    </r>
    <r>
      <rPr>
        <sz val="11"/>
        <color rgb="FF000000"/>
        <rFont val="Calibri"/>
      </rPr>
      <t xml:space="preserve">
</t>
    </r>
    <r>
      <rPr>
        <sz val="11"/>
        <color rgb="FF000000"/>
        <rFont val="Calibri"/>
      </rPr>
      <t>-  The output will show 'state: pending'</t>
    </r>
    <r>
      <rPr>
        <sz val="11"/>
        <color rgb="FF000000"/>
        <rFont val="Calibri"/>
      </rPr>
      <t xml:space="preserve">
</t>
    </r>
    <r>
      <rPr>
        <sz val="11"/>
        <color rgb="FF000000"/>
        <rFont val="Calibri"/>
      </rPr>
      <t>-  Wait a few minutes and run the same command again for that instance and it will show enabled.</t>
    </r>
  </si>
  <si>
    <r>
      <rPr>
        <sz val="11"/>
        <color rgb="FF000000"/>
        <rFont val="Calibri"/>
      </rPr>
      <t>Ensure that detailed monitoring is enabled for your Amazon EC2 instances.</t>
    </r>
  </si>
  <si>
    <r>
      <rPr>
        <sz val="11"/>
        <color rgb="FF000000"/>
        <rFont val="Calibri"/>
      </rPr>
      <t>Data is available in 1-minute periods. For the instances where you've enabled detailed monitoring, you can also get aggregated data across groups of similar instances. You are charged per metric that is sent to CloudWatch. You are not charged for data storage.Due to this added cost it is recommended that you only enable this on critical instances.</t>
    </r>
  </si>
  <si>
    <r>
      <rPr>
        <b/>
        <sz val="11"/>
        <color rgb="FF000000"/>
        <rFont val="Calibri"/>
      </rPr>
      <t>From the Console:</t>
    </r>
    <r>
      <rPr>
        <sz val="11"/>
        <color rgb="FF000000"/>
        <rFont val="Calibri"/>
      </rPr>
      <t xml:space="preserve">
</t>
    </r>
    <r>
      <rPr>
        <sz val="11"/>
        <color rgb="FF000000"/>
        <rFont val="Calibri"/>
      </rPr>
      <t xml:space="preserve">-  Login to EC2 using </t>
    </r>
    <r>
      <rPr>
        <b/>
        <sz val="11"/>
        <color rgb="FF000000"/>
        <rFont val="Calibri"/>
      </rPr>
      <t>https://console.aws.amazon.com/ec2/</t>
    </r>
    <r>
      <rPr>
        <sz val="11"/>
        <color rgb="FF000000"/>
        <rFont val="Calibri"/>
      </rPr>
      <t xml:space="preserve">
</t>
    </r>
    <r>
      <rPr>
        <sz val="11"/>
        <color rgb="FF000000"/>
        <rFont val="Calibri"/>
      </rPr>
      <t xml:space="preserve">-  On the left Click </t>
    </r>
    <r>
      <rPr>
        <b/>
        <sz val="11"/>
        <color rgb="FF000000"/>
        <rFont val="Calibri"/>
      </rPr>
      <t>INSTANCES</t>
    </r>
    <r>
      <rPr>
        <sz val="11"/>
        <color rgb="FF000000"/>
        <rFont val="Calibri"/>
      </rPr>
      <t xml:space="preserve">, click </t>
    </r>
    <r>
      <rPr>
        <b/>
        <sz val="11"/>
        <color rgb="FF000000"/>
        <rFont val="Calibri"/>
      </rPr>
      <t>Instances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EC2 instance</t>
    </r>
    <r>
      <rPr>
        <sz val="11"/>
        <color rgb="FF000000"/>
        <rFont val="Calibri"/>
      </rPr>
      <t xml:space="preserve"> you want to review.</t>
    </r>
    <r>
      <rPr>
        <sz val="11"/>
        <color rgb="FF000000"/>
        <rFont val="Calibri"/>
      </rPr>
      <t xml:space="preserve">
</t>
    </r>
    <r>
      <rPr>
        <sz val="11"/>
        <color rgb="FF000000"/>
        <rFont val="Calibri"/>
      </rPr>
      <t xml:space="preserve">-  Select the </t>
    </r>
    <r>
      <rPr>
        <b/>
        <sz val="11"/>
        <color rgb="FF000000"/>
        <rFont val="Calibri"/>
      </rPr>
      <t>Description</t>
    </r>
    <r>
      <rPr>
        <sz val="11"/>
        <color rgb="FF000000"/>
        <rFont val="Calibri"/>
      </rPr>
      <t xml:space="preserve"> tab.</t>
    </r>
    <r>
      <rPr>
        <sz val="11"/>
        <color rgb="FF000000"/>
        <rFont val="Calibri"/>
      </rPr>
      <t xml:space="preserve">
</t>
    </r>
    <r>
      <rPr>
        <sz val="11"/>
        <color rgb="FF000000"/>
        <rFont val="Calibri"/>
      </rPr>
      <t xml:space="preserve">-  Check the </t>
    </r>
    <r>
      <rPr>
        <b/>
        <sz val="11"/>
        <color rgb="FF000000"/>
        <rFont val="Calibri"/>
      </rPr>
      <t>Launch time</t>
    </r>
    <r>
      <rPr>
        <sz val="11"/>
        <color rgb="FF000000"/>
        <rFont val="Calibri"/>
      </rPr>
      <t>.</t>
    </r>
    <r>
      <rPr>
        <sz val="11"/>
        <color rgb="FF000000"/>
        <rFont val="Calibri"/>
      </rPr>
      <t xml:space="preserve">
</t>
    </r>
    <r>
      <rPr>
        <sz val="11"/>
        <color rgb="FF000000"/>
        <rFont val="Calibri"/>
      </rPr>
      <t>-  Determine the level of monitoring by reviewing the 'Monitoring attribute'.</t>
    </r>
    <r>
      <rPr>
        <sz val="11"/>
        <color rgb="FF000000"/>
        <rFont val="Calibri"/>
      </rPr>
      <t xml:space="preserve">
</t>
    </r>
    <r>
      <rPr>
        <sz val="11"/>
        <color rgb="FF000000"/>
        <rFont val="Calibri"/>
      </rPr>
      <t xml:space="preserve">-  If the value is set to </t>
    </r>
    <r>
      <rPr>
        <b/>
        <sz val="11"/>
        <color rgb="FF000000"/>
        <rFont val="Calibri"/>
      </rPr>
      <t>basic</t>
    </r>
    <r>
      <rPr>
        <sz val="11"/>
        <color rgb="FF000000"/>
        <rFont val="Calibri"/>
      </rPr>
      <t xml:space="preserve"> refer to the remediation below.</t>
    </r>
    <r>
      <rPr>
        <sz val="11"/>
        <color rgb="FF000000"/>
        <rFont val="Calibri"/>
      </rPr>
      <t xml:space="preserve">
</t>
    </r>
    <r>
      <rPr>
        <sz val="11"/>
        <color rgb="FF000000"/>
        <rFont val="Calibri"/>
      </rPr>
      <t>-  Repeat steps no. 3 – 7 to verify the monitoring level for all instances.</t>
    </r>
    <r>
      <rPr>
        <sz val="11"/>
        <color rgb="FF000000"/>
        <rFont val="Calibri"/>
      </rPr>
      <t xml:space="preserve">
</t>
    </r>
    <r>
      <rPr>
        <sz val="11"/>
        <color rgb="FF000000"/>
        <rFont val="Calibri"/>
      </rPr>
      <t xml:space="preserve">-  Go through the other </t>
    </r>
    <r>
      <rPr>
        <b/>
        <sz val="11"/>
        <color rgb="FF000000"/>
        <rFont val="Calibri"/>
      </rPr>
      <t>AWS regions</t>
    </r>
    <r>
      <rPr>
        <sz val="11"/>
        <color rgb="FF000000"/>
        <rFont val="Calibri"/>
      </rPr>
      <t xml:space="preserve"> and repeat the audit process.</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Run the describe-instances command</t>
    </r>
    <r>
      <rPr>
        <sz val="11"/>
        <color rgb="FF000000"/>
        <rFont val="Calibri"/>
      </rPr>
      <t xml:space="preserve">
</t>
    </r>
    <r>
      <rPr>
        <sz val="11"/>
        <color rgb="FF006096"/>
        <rFont val="Roboto Condensed"/>
      </rPr>
      <t>aws ec2 describe-instances --region us-east-1 --output json --filters "Name=monitoring-state,Values=disabled" --query "Reservations[*].Instances[*].{Instance:InstanceId}"</t>
    </r>
    <r>
      <rPr>
        <sz val="11"/>
        <color rgb="FF006096"/>
        <rFont val="Roboto Condensed"/>
      </rPr>
      <t xml:space="preserve">
</t>
    </r>
    <r>
      <rPr>
        <sz val="11"/>
        <color rgb="FF000000"/>
        <rFont val="Calibri"/>
      </rPr>
      <t xml:space="preserve">
</t>
    </r>
    <r>
      <rPr>
        <sz val="11"/>
        <color rgb="FF000000"/>
        <rFont val="Calibri"/>
      </rPr>
      <t>-  The output should be a list of running instances that have enhanced monitoring disabled.</t>
    </r>
    <r>
      <rPr>
        <sz val="11"/>
        <color rgb="FF000000"/>
        <rFont val="Calibri"/>
      </rPr>
      <t xml:space="preserve">
</t>
    </r>
    <r>
      <rPr>
        <sz val="11"/>
        <color rgb="FF000000"/>
        <rFont val="Calibri"/>
      </rPr>
      <t>-  Based on this list of instance ids refer to the remediation below.</t>
    </r>
  </si>
  <si>
    <t>2.7</t>
  </si>
  <si>
    <r>
      <rPr>
        <sz val="11"/>
        <rFont val="Calibri"/>
      </rPr>
      <t>Ensure Default EC2 Security groups are not being used.</t>
    </r>
  </si>
  <si>
    <r>
      <rPr>
        <b/>
        <sz val="11"/>
        <color rgb="FF000000"/>
        <rFont val="Calibri"/>
      </rPr>
      <t>From the Console:</t>
    </r>
    <r>
      <rPr>
        <sz val="11"/>
        <color rgb="FF000000"/>
        <rFont val="Calibri"/>
      </rPr>
      <t xml:space="preserve">
</t>
    </r>
    <r>
      <rPr>
        <sz val="11"/>
        <color rgb="FF000000"/>
        <rFont val="Calibri"/>
      </rPr>
      <t xml:space="preserve">-  Login to EC2 using </t>
    </r>
    <r>
      <rPr>
        <b/>
        <sz val="11"/>
        <color rgb="FF000000"/>
        <rFont val="Calibri"/>
      </rPr>
      <t>https://console.aws.amazon.com/ec2/</t>
    </r>
    <r>
      <rPr>
        <sz val="11"/>
        <color rgb="FF000000"/>
        <rFont val="Calibri"/>
      </rPr>
      <t xml:space="preserve">
</t>
    </r>
    <r>
      <rPr>
        <sz val="11"/>
        <color rgb="FF000000"/>
        <rFont val="Calibri"/>
      </rPr>
      <t xml:space="preserve">-  On the left Click </t>
    </r>
    <r>
      <rPr>
        <b/>
        <sz val="11"/>
        <color rgb="FF000000"/>
        <rFont val="Calibri"/>
      </rPr>
      <t>Network &amp; Security</t>
    </r>
    <r>
      <rPr>
        <sz val="11"/>
        <color rgb="FF000000"/>
        <rFont val="Calibri"/>
      </rPr>
      <t xml:space="preserve">, click </t>
    </r>
    <r>
      <rPr>
        <b/>
        <sz val="11"/>
        <color rgb="FF000000"/>
        <rFont val="Calibri"/>
      </rPr>
      <t>Security Groups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Security Groups</t>
    </r>
    <r>
      <rPr>
        <sz val="11"/>
        <color rgb="FF000000"/>
        <rFont val="Calibri"/>
      </rPr>
      <t xml:space="preserve">
</t>
    </r>
    <r>
      <rPr>
        <sz val="11"/>
        <color rgb="FF000000"/>
        <rFont val="Calibri"/>
      </rPr>
      <t xml:space="preserve">-  Click on the </t>
    </r>
    <r>
      <rPr>
        <b/>
        <sz val="11"/>
        <color rgb="FF000000"/>
        <rFont val="Calibri"/>
      </rPr>
      <t>default Security Group</t>
    </r>
    <r>
      <rPr>
        <sz val="11"/>
        <color rgb="FF000000"/>
        <rFont val="Calibri"/>
      </rPr>
      <t xml:space="preserve"> you want to review.</t>
    </r>
    <r>
      <rPr>
        <sz val="11"/>
        <color rgb="FF000000"/>
        <rFont val="Calibri"/>
      </rPr>
      <t xml:space="preserve">
</t>
    </r>
    <r>
      <rPr>
        <sz val="11"/>
        <color rgb="FF000000"/>
        <rFont val="Calibri"/>
      </rPr>
      <t xml:space="preserve">-  Click </t>
    </r>
    <r>
      <rPr>
        <b/>
        <sz val="11"/>
        <color rgb="FF000000"/>
        <rFont val="Calibri"/>
      </rPr>
      <t>Actions</t>
    </r>
    <r>
      <rPr>
        <sz val="11"/>
        <color rgb="FF000000"/>
        <rFont val="Calibri"/>
      </rPr>
      <t xml:space="preserve">, </t>
    </r>
    <r>
      <rPr>
        <b/>
        <sz val="11"/>
        <color rgb="FF000000"/>
        <rFont val="Calibri"/>
      </rPr>
      <t>View details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Inbound rules</t>
    </r>
    <r>
      <rPr>
        <sz val="11"/>
        <color rgb="FF000000"/>
        <rFont val="Calibri"/>
      </rPr>
      <t xml:space="preserve"> tab</t>
    </r>
    <r>
      <rPr>
        <sz val="11"/>
        <color rgb="FF000000"/>
        <rFont val="Calibri"/>
      </rPr>
      <t xml:space="preserve">
</t>
    </r>
    <r>
      <rPr>
        <sz val="11"/>
        <color rgb="FF000000"/>
        <rFont val="Calibri"/>
      </rPr>
      <t xml:space="preserve">-  Click on </t>
    </r>
    <r>
      <rPr>
        <b/>
        <sz val="11"/>
        <color rgb="FF000000"/>
        <rFont val="Calibri"/>
      </rPr>
      <t>Edit inbound rules</t>
    </r>
    <r>
      <rPr>
        <sz val="11"/>
        <color rgb="FF000000"/>
        <rFont val="Calibri"/>
      </rPr>
      <t xml:space="preserve">
</t>
    </r>
    <r>
      <rPr>
        <sz val="11"/>
        <color rgb="FF000000"/>
        <rFont val="Calibri"/>
      </rPr>
      <t xml:space="preserve">-  Click on </t>
    </r>
    <r>
      <rPr>
        <b/>
        <sz val="11"/>
        <color rgb="FF000000"/>
        <rFont val="Calibri"/>
      </rPr>
      <t>Delete</t>
    </r>
    <r>
      <rPr>
        <sz val="11"/>
        <color rgb="FF000000"/>
        <rFont val="Calibri"/>
      </rPr>
      <t xml:space="preserve"> for all the rules listed</t>
    </r>
    <r>
      <rPr>
        <sz val="11"/>
        <color rgb="FF000000"/>
        <rFont val="Calibri"/>
      </rPr>
      <t xml:space="preserve">
</t>
    </r>
    <r>
      <rPr>
        <sz val="11"/>
        <color rgb="FF000000"/>
        <rFont val="Calibri"/>
      </rPr>
      <t>-  Once there are no rules listed click on 'Save rules`</t>
    </r>
    <r>
      <rPr>
        <sz val="11"/>
        <color rgb="FF000000"/>
        <rFont val="Calibri"/>
      </rPr>
      <t xml:space="preserve">
</t>
    </r>
    <r>
      <rPr>
        <sz val="11"/>
        <color rgb="FF000000"/>
        <rFont val="Calibri"/>
      </rPr>
      <t>-  Repeat steps no. 3 – 8 for any other default security groups listed.</t>
    </r>
  </si>
  <si>
    <r>
      <rPr>
        <sz val="11"/>
        <color rgb="FF000000"/>
        <rFont val="Calibri"/>
      </rPr>
      <t>When an EC2 instance is launched a specified custom security group should be assigned to the instance.</t>
    </r>
  </si>
  <si>
    <r>
      <rPr>
        <b/>
        <sz val="11"/>
        <color rgb="FF000000"/>
        <rFont val="Calibri"/>
      </rPr>
      <t>From the Console:</t>
    </r>
    <r>
      <rPr>
        <sz val="11"/>
        <color rgb="FF000000"/>
        <rFont val="Calibri"/>
      </rPr>
      <t xml:space="preserve">
</t>
    </r>
    <r>
      <rPr>
        <sz val="11"/>
        <color rgb="FF000000"/>
        <rFont val="Calibri"/>
      </rPr>
      <t xml:space="preserve">-  Login to EC2 using </t>
    </r>
    <r>
      <rPr>
        <b/>
        <sz val="11"/>
        <color rgb="FF000000"/>
        <rFont val="Calibri"/>
      </rPr>
      <t>https://console.aws.amazon.com/ec2/</t>
    </r>
    <r>
      <rPr>
        <sz val="11"/>
        <color rgb="FF000000"/>
        <rFont val="Calibri"/>
      </rPr>
      <t xml:space="preserve">
</t>
    </r>
    <r>
      <rPr>
        <sz val="11"/>
        <color rgb="FF000000"/>
        <rFont val="Calibri"/>
      </rPr>
      <t xml:space="preserve">-  On the left Click </t>
    </r>
    <r>
      <rPr>
        <b/>
        <sz val="11"/>
        <color rgb="FF000000"/>
        <rFont val="Calibri"/>
      </rPr>
      <t>INSTANCES</t>
    </r>
    <r>
      <rPr>
        <sz val="11"/>
        <color rgb="FF000000"/>
        <rFont val="Calibri"/>
      </rPr>
      <t xml:space="preserve">, click </t>
    </r>
    <r>
      <rPr>
        <b/>
        <sz val="11"/>
        <color rgb="FF000000"/>
        <rFont val="Calibri"/>
      </rPr>
      <t>Instances</t>
    </r>
    <r>
      <rPr>
        <sz val="11"/>
        <color rgb="FF000000"/>
        <rFont val="Calibri"/>
      </rPr>
      <t>.</t>
    </r>
    <r>
      <rPr>
        <sz val="11"/>
        <color rgb="FF000000"/>
        <rFont val="Calibri"/>
      </rPr>
      <t xml:space="preserve">
</t>
    </r>
    <r>
      <rPr>
        <sz val="11"/>
        <color rgb="FF000000"/>
        <rFont val="Calibri"/>
      </rPr>
      <t>-  On the EC2 Instances page, click inside the attributes filter box</t>
    </r>
    <r>
      <rPr>
        <sz val="11"/>
        <color rgb="FF000000"/>
        <rFont val="Calibri"/>
      </rPr>
      <t xml:space="preserve">
</t>
    </r>
    <r>
      <rPr>
        <sz val="11"/>
        <color rgb="FF000000"/>
        <rFont val="Calibri"/>
      </rPr>
      <t>-  Click the Security Group Name from the dropdown list</t>
    </r>
    <r>
      <rPr>
        <sz val="11"/>
        <color rgb="FF000000"/>
        <rFont val="Calibri"/>
      </rPr>
      <t xml:space="preserve">
</t>
    </r>
    <r>
      <rPr>
        <sz val="11"/>
        <color rgb="FF000000"/>
        <rFont val="Calibri"/>
      </rPr>
      <t xml:space="preserve">-  Type </t>
    </r>
    <r>
      <rPr>
        <b/>
        <sz val="11"/>
        <color rgb="FF000000"/>
        <rFont val="Calibri"/>
      </rPr>
      <t>default</t>
    </r>
    <r>
      <rPr>
        <sz val="11"/>
        <color rgb="FF000000"/>
        <rFont val="Calibri"/>
      </rPr>
      <t xml:space="preserve"> for the attribute value. (This filter will detect the EC2 instances currently associated with the default security group)</t>
    </r>
    <r>
      <rPr>
        <sz val="11"/>
        <color rgb="FF000000"/>
        <rFont val="Calibri"/>
      </rPr>
      <t xml:space="preserve">
</t>
    </r>
    <r>
      <rPr>
        <sz val="11"/>
        <color rgb="FF000000"/>
        <rFont val="Calibri"/>
      </rPr>
      <t>-  Refer to the remediation below using list of Ec2 Instance ids captured.</t>
    </r>
    <r>
      <rPr>
        <sz val="11"/>
        <color rgb="FF000000"/>
        <rFont val="Calibri"/>
      </rPr>
      <t xml:space="preserve">
</t>
    </r>
    <r>
      <rPr>
        <b/>
        <sz val="11"/>
        <color rgb="FF000000"/>
        <rFont val="Calibri"/>
      </rPr>
      <t>NOTE</t>
    </r>
    <r>
      <rPr>
        <sz val="11"/>
        <color rgb="FF000000"/>
        <rFont val="Calibri"/>
      </rPr>
      <t xml:space="preserve"> Repeat the audit process for all other regions used.</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Run the describe-instances command</t>
    </r>
    <r>
      <rPr>
        <sz val="11"/>
        <color rgb="FF000000"/>
        <rFont val="Calibri"/>
      </rPr>
      <t xml:space="preserve">
</t>
    </r>
    <r>
      <rPr>
        <sz val="11"/>
        <color rgb="FF006096"/>
        <rFont val="Roboto Condensed"/>
      </rPr>
      <t>aws ec2 describe-instances --region us-east-1 --output json --filters "Name=instance.group-name,Values=default" --query "Reservations[*].Instances[*].{Instance:InstanceId}"</t>
    </r>
    <r>
      <rPr>
        <sz val="11"/>
        <color rgb="FF006096"/>
        <rFont val="Roboto Condensed"/>
      </rPr>
      <t xml:space="preserve">
</t>
    </r>
    <r>
      <rPr>
        <sz val="11"/>
        <color rgb="FF000000"/>
        <rFont val="Calibri"/>
      </rPr>
      <t xml:space="preserve">
</t>
    </r>
    <r>
      <rPr>
        <sz val="11"/>
        <color rgb="FF000000"/>
        <rFont val="Calibri"/>
      </rPr>
      <t>-  The command output should return an empty list if the default security group is not being used.</t>
    </r>
    <r>
      <rPr>
        <sz val="11"/>
        <color rgb="FF000000"/>
        <rFont val="Calibri"/>
      </rPr>
      <t xml:space="preserve">
</t>
    </r>
    <r>
      <rPr>
        <sz val="11"/>
        <color rgb="FF000000"/>
        <rFont val="Calibri"/>
      </rPr>
      <t>-  If there is a list of instance IDs then the default security group is currently attached to those EC2 instances.</t>
    </r>
    <r>
      <rPr>
        <sz val="11"/>
        <color rgb="FF000000"/>
        <rFont val="Calibri"/>
      </rPr>
      <t xml:space="preserve">
</t>
    </r>
    <r>
      <rPr>
        <sz val="11"/>
        <color rgb="FF000000"/>
        <rFont val="Calibri"/>
      </rPr>
      <t>-  Refer to the remediation below using list of EC2 Instance ids captured.</t>
    </r>
    <r>
      <rPr>
        <sz val="11"/>
        <color rgb="FF000000"/>
        <rFont val="Calibri"/>
      </rPr>
      <t xml:space="preserve">
</t>
    </r>
    <r>
      <rPr>
        <b/>
        <sz val="11"/>
        <color rgb="FF000000"/>
        <rFont val="Calibri"/>
      </rPr>
      <t>NOTE</t>
    </r>
    <r>
      <rPr>
        <sz val="11"/>
        <color rgb="FF000000"/>
        <rFont val="Calibri"/>
      </rPr>
      <t xml:space="preserve"> Repeat the audit process for all other regions used.</t>
    </r>
  </si>
  <si>
    <t>2.8</t>
  </si>
  <si>
    <r>
      <rPr>
        <sz val="11"/>
        <rFont val="Calibri"/>
      </rPr>
      <t>Ensure the Use of IMDSv2 is Enforced on All Existing Instances</t>
    </r>
  </si>
  <si>
    <r>
      <rPr>
        <b/>
        <sz val="11"/>
        <color rgb="FF000000"/>
        <rFont val="Calibri"/>
      </rPr>
      <t>From the Console:</t>
    </r>
    <r>
      <rPr>
        <sz val="11"/>
        <color rgb="FF000000"/>
        <rFont val="Calibri"/>
      </rPr>
      <t xml:space="preserve">
</t>
    </r>
    <r>
      <rPr>
        <sz val="11"/>
        <color rgb="FF000000"/>
        <rFont val="Calibri"/>
      </rPr>
      <t>- At this time the instance metadata setting for existing instances can only be changed using AWS CLI.</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Run the modify-instance-metadata-options command using the list of Instances collect in the audit</t>
    </r>
    <r>
      <rPr>
        <sz val="11"/>
        <color rgb="FF000000"/>
        <rFont val="Calibri"/>
      </rPr>
      <t xml:space="preserve">
</t>
    </r>
    <r>
      <rPr>
        <sz val="11"/>
        <color rgb="FF006096"/>
        <rFont val="Roboto Condensed"/>
      </rPr>
      <t>aws ec2 modify-instance-metadata-options --instance-id i-1234567abcdefghi0 --http-tokens required --http-endpoint enabled</t>
    </r>
    <r>
      <rPr>
        <sz val="11"/>
        <color rgb="FF006096"/>
        <rFont val="Roboto Condensed"/>
      </rPr>
      <t xml:space="preserve">
</t>
    </r>
    <r>
      <rPr>
        <sz val="11"/>
        <color rgb="FF000000"/>
        <rFont val="Calibri"/>
      </rPr>
      <t xml:space="preserve">
</t>
    </r>
    <r>
      <rPr>
        <sz val="11"/>
        <color rgb="FF000000"/>
        <rFont val="Calibri"/>
      </rPr>
      <t>- The output should show the information for the instance and the metadata changes: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"InstanceId": "i-1234567abcdefghi0",</t>
    </r>
    <r>
      <rPr>
        <sz val="11"/>
        <color rgb="FF006096"/>
        <rFont val="Roboto Condensed"/>
      </rPr>
      <t xml:space="preserve">
</t>
    </r>
    <r>
      <rPr>
        <sz val="11"/>
        <color rgb="FF006096"/>
        <rFont val="Roboto Condensed"/>
      </rPr>
      <t xml:space="preserve">    "InstanceMetadataOptions": {</t>
    </r>
    <r>
      <rPr>
        <sz val="11"/>
        <color rgb="FF006096"/>
        <rFont val="Roboto Condensed"/>
      </rPr>
      <t xml:space="preserve">
</t>
    </r>
    <r>
      <rPr>
        <sz val="11"/>
        <color rgb="FF006096"/>
        <rFont val="Roboto Condensed"/>
      </rPr>
      <t xml:space="preserve">        "State": "pending",</t>
    </r>
    <r>
      <rPr>
        <sz val="11"/>
        <color rgb="FF006096"/>
        <rFont val="Roboto Condensed"/>
      </rPr>
      <t xml:space="preserve">
</t>
    </r>
    <r>
      <rPr>
        <sz val="11"/>
        <color rgb="FF006096"/>
        <rFont val="Roboto Condensed"/>
      </rPr>
      <t xml:space="preserve">        "HttpTokens": "required",</t>
    </r>
    <r>
      <rPr>
        <sz val="11"/>
        <color rgb="FF006096"/>
        <rFont val="Roboto Condensed"/>
      </rPr>
      <t xml:space="preserve">
</t>
    </r>
    <r>
      <rPr>
        <sz val="11"/>
        <color rgb="FF006096"/>
        <rFont val="Roboto Condensed"/>
      </rPr>
      <t xml:space="preserve">        "HttpPutResponseHopLimit": 1,</t>
    </r>
    <r>
      <rPr>
        <sz val="11"/>
        <color rgb="FF006096"/>
        <rFont val="Roboto Condensed"/>
      </rPr>
      <t xml:space="preserve">
</t>
    </r>
    <r>
      <rPr>
        <sz val="11"/>
        <color rgb="FF006096"/>
        <rFont val="Roboto Condensed"/>
      </rPr>
      <t xml:space="preserve">        "HttpEndpoint": "enabled"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Repeat for the other instances and regions collected during the audit.</t>
    </r>
  </si>
  <si>
    <r>
      <rPr>
        <sz val="11"/>
        <color rgb="FF000000"/>
        <rFont val="Calibri"/>
      </rPr>
      <t>Ensure the Instance Metadata Service Version 2 (IMDSv2) method is enabled on all running instances.</t>
    </r>
  </si>
  <si>
    <r>
      <rPr>
        <sz val="11"/>
        <color rgb="FF000000"/>
        <rFont val="Calibri"/>
      </rPr>
      <t>Once you enforce IMDSv2, then IMDSv1 no longer works, and applications that use IMDSv1 might not function correctly. Before enforcing IMDSv2, verify that any applications that use Amazon EC2 metadata are upgraded to a version that supports IMDSv2.</t>
    </r>
  </si>
  <si>
    <r>
      <rPr>
        <b/>
        <sz val="11"/>
        <color rgb="FF000000"/>
        <rFont val="Calibri"/>
      </rPr>
      <t>From the Console:</t>
    </r>
    <r>
      <rPr>
        <sz val="11"/>
        <color rgb="FF000000"/>
        <rFont val="Calibri"/>
      </rPr>
      <t xml:space="preserve">
</t>
    </r>
    <r>
      <rPr>
        <sz val="11"/>
        <color rgb="FF000000"/>
        <rFont val="Calibri"/>
      </rPr>
      <t>- At this time the instance metadata setting for existing instances can only be reviewed and confirmed using AWS CLI.</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Run the describe-instances command</t>
    </r>
    <r>
      <rPr>
        <sz val="11"/>
        <color rgb="FF000000"/>
        <rFont val="Calibri"/>
      </rPr>
      <t xml:space="preserve">
</t>
    </r>
    <r>
      <rPr>
        <sz val="11"/>
        <color rgb="FF006096"/>
        <rFont val="Roboto Condensed"/>
      </rPr>
      <t>aws ec2 describe-instances --region us-east-1 --output text --filter "Name=metadata-options.http-tokens,Values=optional" --query "Reservations[*].Instances[*].{Instance:InstanceId}"</t>
    </r>
    <r>
      <rPr>
        <sz val="11"/>
        <color rgb="FF006096"/>
        <rFont val="Roboto Condensed"/>
      </rPr>
      <t xml:space="preserve">
</t>
    </r>
    <r>
      <rPr>
        <sz val="11"/>
        <color rgb="FF000000"/>
        <rFont val="Calibri"/>
      </rPr>
      <t xml:space="preserve">
</t>
    </r>
    <r>
      <rPr>
        <sz val="11"/>
        <color rgb="FF000000"/>
        <rFont val="Calibri"/>
      </rPr>
      <t>2 The output should look like this:</t>
    </r>
    <r>
      <rPr>
        <sz val="11"/>
        <color rgb="FF000000"/>
        <rFont val="Calibri"/>
      </rPr>
      <t xml:space="preserve">
</t>
    </r>
    <r>
      <rPr>
        <sz val="11"/>
        <color rgb="FF006096"/>
        <rFont val="Roboto Condensed"/>
      </rPr>
      <t>i-1234567abcdefghi0</t>
    </r>
    <r>
      <rPr>
        <sz val="11"/>
        <color rgb="FF006096"/>
        <rFont val="Roboto Condensed"/>
      </rPr>
      <t xml:space="preserve">
</t>
    </r>
    <r>
      <rPr>
        <sz val="11"/>
        <color rgb="FF006096"/>
        <rFont val="Roboto Condensed"/>
      </rPr>
      <t>i-1234567abcdefghi0</t>
    </r>
    <r>
      <rPr>
        <sz val="11"/>
        <color rgb="FF006096"/>
        <rFont val="Roboto Condensed"/>
      </rPr>
      <t xml:space="preserve">
</t>
    </r>
    <r>
      <rPr>
        <sz val="11"/>
        <color rgb="FF006096"/>
        <rFont val="Roboto Condensed"/>
      </rPr>
      <t>i-1234567abcdefghi0</t>
    </r>
    <r>
      <rPr>
        <sz val="11"/>
        <color rgb="FF006096"/>
        <rFont val="Roboto Condensed"/>
      </rPr>
      <t xml:space="preserve">
</t>
    </r>
    <r>
      <rPr>
        <sz val="11"/>
        <color rgb="FF000000"/>
        <rFont val="Calibri"/>
      </rPr>
      <t xml:space="preserve">
</t>
    </r>
    <r>
      <rPr>
        <sz val="11"/>
        <color rgb="FF000000"/>
        <rFont val="Calibri"/>
      </rPr>
      <t>The list above contains all the instances that have the metadata version set to optional which means either IMDSv1 or INDSv2 an be used.  Refer to the remediation below.</t>
    </r>
    <r>
      <rPr>
        <sz val="11"/>
        <color rgb="FF000000"/>
        <rFont val="Calibri"/>
      </rPr>
      <t xml:space="preserve">
</t>
    </r>
    <r>
      <rPr>
        <sz val="11"/>
        <color rgb="FF000000"/>
        <rFont val="Calibri"/>
      </rPr>
      <t>Repeat steps 1 – 2 for the other AWS regions.</t>
    </r>
  </si>
  <si>
    <t>2.9</t>
  </si>
  <si>
    <r>
      <rPr>
        <sz val="11"/>
        <rFont val="Calibri"/>
      </rPr>
      <t>Ensure use of AWS Systems Manager to manage EC2 instances</t>
    </r>
  </si>
  <si>
    <r>
      <rPr>
        <b/>
        <sz val="11"/>
        <color rgb="FF000000"/>
        <rFont val="Calibri"/>
      </rPr>
      <t>From the Console</t>
    </r>
    <r>
      <rPr>
        <sz val="11"/>
        <color rgb="FF000000"/>
        <rFont val="Calibri"/>
      </rPr>
      <t xml:space="preserve">
</t>
    </r>
    <r>
      <rPr>
        <sz val="11"/>
        <color rgb="FF000000"/>
        <rFont val="Calibri"/>
      </rPr>
      <t>These directions already assume your AWS account is setup.</t>
    </r>
    <r>
      <rPr>
        <sz val="11"/>
        <color rgb="FF000000"/>
        <rFont val="Calibri"/>
      </rPr>
      <t xml:space="preserve">
</t>
    </r>
    <r>
      <rPr>
        <sz val="11"/>
        <color rgb="FF000000"/>
        <rFont val="Calibri"/>
      </rPr>
      <t>They will walk you through how to create non-Admin IAM users and groups for System Manager.**Note - There is additional guidance provided by AWS on the process.</t>
    </r>
    <r>
      <rPr>
        <sz val="11"/>
        <color rgb="FF000000"/>
        <rFont val="Calibri"/>
      </rPr>
      <t xml:space="preserve">
</t>
    </r>
    <r>
      <rPr>
        <sz val="11"/>
        <color rgb="FF000000"/>
        <rFont val="Calibri"/>
      </rPr>
      <t xml:space="preserve">-  Create a </t>
    </r>
    <r>
      <rPr>
        <b/>
        <sz val="11"/>
        <color rgb="FF000000"/>
        <rFont val="Calibri"/>
      </rPr>
      <t>user group</t>
    </r>
    <r>
      <rPr>
        <sz val="11"/>
        <color rgb="FF000000"/>
        <rFont val="Calibri"/>
      </rPr>
      <t xml:space="preserve">
</t>
    </r>
    <r>
      <rPr>
        <sz val="11"/>
        <color rgb="FF000000"/>
        <rFont val="Calibri"/>
      </rPr>
      <t xml:space="preserve">a. Login to IAM using </t>
    </r>
    <r>
      <rPr>
        <b/>
        <sz val="11"/>
        <color rgb="FF000000"/>
        <rFont val="Calibri"/>
      </rPr>
      <t>https://console.aws.amazon.com/iam/</t>
    </r>
    <r>
      <rPr>
        <sz val="11"/>
        <color rgb="FF000000"/>
        <rFont val="Calibri"/>
      </rPr>
      <t xml:space="preserve">
</t>
    </r>
    <r>
      <rPr>
        <sz val="11"/>
        <color rgb="FF000000"/>
        <rFont val="Calibri"/>
      </rPr>
      <t xml:space="preserve">b. On the left Click </t>
    </r>
    <r>
      <rPr>
        <b/>
        <sz val="11"/>
        <color rgb="FF000000"/>
        <rFont val="Calibri"/>
      </rPr>
      <t>Access management</t>
    </r>
    <r>
      <rPr>
        <sz val="11"/>
        <color rgb="FF000000"/>
        <rFont val="Calibri"/>
      </rPr>
      <t xml:space="preserve">, click </t>
    </r>
    <r>
      <rPr>
        <b/>
        <sz val="11"/>
        <color rgb="FF000000"/>
        <rFont val="Calibri"/>
      </rPr>
      <t>User groups</t>
    </r>
    <r>
      <rPr>
        <sz val="11"/>
        <color rgb="FF000000"/>
        <rFont val="Calibri"/>
      </rPr>
      <t xml:space="preserve">, and then click </t>
    </r>
    <r>
      <rPr>
        <b/>
        <sz val="11"/>
        <color rgb="FF000000"/>
        <rFont val="Calibri"/>
      </rPr>
      <t>Create Group</t>
    </r>
    <r>
      <rPr>
        <sz val="11"/>
        <color rgb="FF000000"/>
        <rFont val="Calibri"/>
      </rPr>
      <t>.</t>
    </r>
    <r>
      <rPr>
        <sz val="11"/>
        <color rgb="FF000000"/>
        <rFont val="Calibri"/>
      </rPr>
      <t xml:space="preserve">
</t>
    </r>
    <r>
      <rPr>
        <sz val="11"/>
        <color rgb="FF000000"/>
        <rFont val="Calibri"/>
      </rPr>
      <t xml:space="preserve">c. On the </t>
    </r>
    <r>
      <rPr>
        <b/>
        <sz val="11"/>
        <color rgb="FF000000"/>
        <rFont val="Calibri"/>
      </rPr>
      <t>Create user group</t>
    </r>
    <r>
      <rPr>
        <sz val="11"/>
        <color rgb="FF000000"/>
        <rFont val="Calibri"/>
      </rPr>
      <t xml:space="preserve"> page, enter a name for the group</t>
    </r>
    <r>
      <rPr>
        <sz val="11"/>
        <color rgb="FF000000"/>
        <rFont val="Calibri"/>
      </rPr>
      <t xml:space="preserve">
</t>
    </r>
    <r>
      <rPr>
        <sz val="11"/>
        <color rgb="FF000000"/>
        <rFont val="Calibri"/>
      </rPr>
      <t>d. Select and add the users required to the Group</t>
    </r>
    <r>
      <rPr>
        <sz val="11"/>
        <color rgb="FF000000"/>
        <rFont val="Calibri"/>
      </rPr>
      <t xml:space="preserve">
</t>
    </r>
    <r>
      <rPr>
        <sz val="11"/>
        <color rgb="FF000000"/>
        <rFont val="Calibri"/>
      </rPr>
      <t xml:space="preserve">e. Attach permissions policies by selecting </t>
    </r>
    <r>
      <rPr>
        <b/>
        <sz val="11"/>
        <color rgb="FF000000"/>
        <rFont val="Calibri"/>
      </rPr>
      <t>ResourceGroupsandTagEditorFullAccess</t>
    </r>
    <r>
      <rPr>
        <sz val="11"/>
        <color rgb="FF000000"/>
        <rFont val="Calibri"/>
      </rPr>
      <t xml:space="preserve"> policy.</t>
    </r>
    <r>
      <rPr>
        <sz val="11"/>
        <color rgb="FF000000"/>
        <rFont val="Calibri"/>
      </rPr>
      <t xml:space="preserve">
</t>
    </r>
    <r>
      <rPr>
        <sz val="11"/>
        <color rgb="FF000000"/>
        <rFont val="Calibri"/>
      </rPr>
      <t xml:space="preserve">f. Then for Full access to Systems Manager console, click the </t>
    </r>
    <r>
      <rPr>
        <b/>
        <sz val="11"/>
        <color rgb="FF000000"/>
        <rFont val="Calibri"/>
      </rPr>
      <t>AmazonSSMFullAccess</t>
    </r>
    <r>
      <rPr>
        <sz val="11"/>
        <color rgb="FF000000"/>
        <rFont val="Calibri"/>
      </rPr>
      <t xml:space="preserve"> policy.</t>
    </r>
    <r>
      <rPr>
        <sz val="11"/>
        <color rgb="FF000000"/>
        <rFont val="Calibri"/>
      </rPr>
      <t xml:space="preserve">
</t>
    </r>
    <r>
      <rPr>
        <sz val="11"/>
        <color rgb="FF000000"/>
        <rFont val="Calibri"/>
      </rPr>
      <t>-  OR</t>
    </r>
    <r>
      <rPr>
        <sz val="11"/>
        <color rgb="FF000000"/>
        <rFont val="Calibri"/>
      </rPr>
      <t xml:space="preserve">
</t>
    </r>
    <r>
      <rPr>
        <sz val="11"/>
        <color rgb="FF000000"/>
        <rFont val="Calibri"/>
      </rPr>
      <t xml:space="preserve">g. For access to view Systems Manager data, and not create or update resources, click the </t>
    </r>
    <r>
      <rPr>
        <b/>
        <sz val="11"/>
        <color rgb="FF000000"/>
        <rFont val="Calibri"/>
      </rPr>
      <t>AmazonSSMReadOnlyAccess</t>
    </r>
    <r>
      <rPr>
        <sz val="11"/>
        <color rgb="FF000000"/>
        <rFont val="Calibri"/>
      </rPr>
      <t xml:space="preserve"> policy.</t>
    </r>
    <r>
      <rPr>
        <sz val="11"/>
        <color rgb="FF000000"/>
        <rFont val="Calibri"/>
      </rPr>
      <t xml:space="preserve">
</t>
    </r>
    <r>
      <rPr>
        <sz val="11"/>
        <color rgb="FF000000"/>
        <rFont val="Calibri"/>
      </rPr>
      <t>h. For access to the Built-In Insights and Dashboard by CloudWatch pages in the Systems Manager console, add these policies:</t>
    </r>
    <r>
      <rPr>
        <sz val="11"/>
        <color rgb="FF000000"/>
        <rFont val="Calibri"/>
      </rPr>
      <t xml:space="preserve">
</t>
    </r>
    <r>
      <rPr>
        <sz val="11"/>
        <color rgb="FF000000"/>
        <rFont val="Calibri"/>
      </rPr>
      <t>-  AWSHealthFullAccess</t>
    </r>
    <r>
      <rPr>
        <sz val="11"/>
        <color rgb="FF000000"/>
        <rFont val="Calibri"/>
      </rPr>
      <t xml:space="preserve">
</t>
    </r>
    <r>
      <rPr>
        <sz val="11"/>
        <color rgb="FF000000"/>
        <rFont val="Calibri"/>
      </rPr>
      <t>-  AWSConfigUserAccess</t>
    </r>
    <r>
      <rPr>
        <sz val="11"/>
        <color rgb="FF000000"/>
        <rFont val="Calibri"/>
      </rPr>
      <t xml:space="preserve">
</t>
    </r>
    <r>
      <rPr>
        <sz val="11"/>
        <color rgb="FF000000"/>
        <rFont val="Calibri"/>
      </rPr>
      <t>-  CloudWatchReadOnlyAccess</t>
    </r>
    <r>
      <rPr>
        <sz val="11"/>
        <color rgb="FF000000"/>
        <rFont val="Calibri"/>
      </rPr>
      <t xml:space="preserve">
</t>
    </r>
    <r>
      <rPr>
        <sz val="11"/>
        <color rgb="FF000000"/>
        <rFont val="Calibri"/>
      </rPr>
      <t xml:space="preserve">i. Click </t>
    </r>
    <r>
      <rPr>
        <b/>
        <sz val="11"/>
        <color rgb="FF000000"/>
        <rFont val="Calibri"/>
      </rPr>
      <t>Create group</t>
    </r>
    <r>
      <rPr>
        <sz val="11"/>
        <color rgb="FF000000"/>
        <rFont val="Calibri"/>
      </rPr>
      <t>.</t>
    </r>
    <r>
      <rPr>
        <sz val="11"/>
        <color rgb="FF000000"/>
        <rFont val="Calibri"/>
      </rPr>
      <t xml:space="preserve">
</t>
    </r>
    <r>
      <rPr>
        <sz val="11"/>
        <color rgb="FF000000"/>
        <rFont val="Calibri"/>
      </rPr>
      <t>If you need additional users follow the next step.  If not skip to Step 3.</t>
    </r>
    <r>
      <rPr>
        <sz val="11"/>
        <color rgb="FF000000"/>
        <rFont val="Calibri"/>
      </rPr>
      <t xml:space="preserve">
</t>
    </r>
    <r>
      <rPr>
        <sz val="11"/>
        <color rgb="FF000000"/>
        <rFont val="Calibri"/>
      </rPr>
      <t>-  Create users and assign permissions.</t>
    </r>
    <r>
      <rPr>
        <sz val="11"/>
        <color rgb="FF000000"/>
        <rFont val="Calibri"/>
      </rPr>
      <t xml:space="preserve">
</t>
    </r>
    <r>
      <rPr>
        <sz val="11"/>
        <color rgb="FF000000"/>
        <rFont val="Calibri"/>
      </rPr>
      <t xml:space="preserve">a. Login to IAM using </t>
    </r>
    <r>
      <rPr>
        <b/>
        <sz val="11"/>
        <color rgb="FF000000"/>
        <rFont val="Calibri"/>
      </rPr>
      <t>https://console.aws.amazon.com/iam/</t>
    </r>
    <r>
      <rPr>
        <sz val="11"/>
        <color rgb="FF000000"/>
        <rFont val="Calibri"/>
      </rPr>
      <t xml:space="preserve">
</t>
    </r>
    <r>
      <rPr>
        <sz val="11"/>
        <color rgb="FF000000"/>
        <rFont val="Calibri"/>
      </rPr>
      <t xml:space="preserve">b. On the left Click </t>
    </r>
    <r>
      <rPr>
        <b/>
        <sz val="11"/>
        <color rgb="FF000000"/>
        <rFont val="Calibri"/>
      </rPr>
      <t>Access management</t>
    </r>
    <r>
      <rPr>
        <sz val="11"/>
        <color rgb="FF000000"/>
        <rFont val="Calibri"/>
      </rPr>
      <t xml:space="preserve">, click </t>
    </r>
    <r>
      <rPr>
        <b/>
        <sz val="11"/>
        <color rgb="FF000000"/>
        <rFont val="Calibri"/>
      </rPr>
      <t>Users</t>
    </r>
    <r>
      <rPr>
        <sz val="11"/>
        <color rgb="FF000000"/>
        <rFont val="Calibri"/>
      </rPr>
      <t xml:space="preserve">, and then click </t>
    </r>
    <r>
      <rPr>
        <b/>
        <sz val="11"/>
        <color rgb="FF000000"/>
        <rFont val="Calibri"/>
      </rPr>
      <t>Add users</t>
    </r>
    <r>
      <rPr>
        <sz val="11"/>
        <color rgb="FF000000"/>
        <rFont val="Calibri"/>
      </rPr>
      <t>.</t>
    </r>
    <r>
      <rPr>
        <sz val="11"/>
        <color rgb="FF000000"/>
        <rFont val="Calibri"/>
      </rPr>
      <t xml:space="preserve">
</t>
    </r>
    <r>
      <rPr>
        <sz val="11"/>
        <color rgb="FF000000"/>
        <rFont val="Calibri"/>
      </rPr>
      <t xml:space="preserve">c. </t>
    </r>
    <r>
      <rPr>
        <b/>
        <sz val="11"/>
        <color rgb="FF000000"/>
        <rFont val="Calibri"/>
      </rPr>
      <t>User name</t>
    </r>
    <r>
      <rPr>
        <sz val="11"/>
        <color rgb="FF000000"/>
        <rFont val="Calibri"/>
      </rPr>
      <t>, enter the name that the user will use to sign in to AWS Systems Manager.</t>
    </r>
    <r>
      <rPr>
        <sz val="11"/>
        <color rgb="FF000000"/>
        <rFont val="Calibri"/>
      </rPr>
      <t xml:space="preserve">
</t>
    </r>
    <r>
      <rPr>
        <sz val="11"/>
        <color rgb="FF000000"/>
        <rFont val="Calibri"/>
      </rPr>
      <t>d. To allow the user access to development tools, select the check box next to Access key - Programmatic access.  This creates an access key for the new user. You can view or download the access keys when you get to the Final page.</t>
    </r>
    <r>
      <rPr>
        <sz val="11"/>
        <color rgb="FF000000"/>
        <rFont val="Calibri"/>
      </rPr>
      <t xml:space="preserve">
</t>
    </r>
    <r>
      <rPr>
        <sz val="11"/>
        <color rgb="FF000000"/>
        <rFont val="Calibri"/>
      </rPr>
      <t>e. To allow user access to the AWS Management Console, select the check box next to AWS Management Console access.  If you click Custom password, enter an initial password for the user. You can optionally select Require password reset to force the user to create a new password the next time the user signs in.</t>
    </r>
    <r>
      <rPr>
        <sz val="11"/>
        <color rgb="FF000000"/>
        <rFont val="Calibri"/>
      </rPr>
      <t xml:space="preserve">
</t>
    </r>
    <r>
      <rPr>
        <sz val="11"/>
        <color rgb="FF000000"/>
        <rFont val="Calibri"/>
      </rPr>
      <t xml:space="preserve">f. Click </t>
    </r>
    <r>
      <rPr>
        <b/>
        <sz val="11"/>
        <color rgb="FF000000"/>
        <rFont val="Calibri"/>
      </rPr>
      <t>Next: Permissions</t>
    </r>
    <r>
      <rPr>
        <sz val="11"/>
        <color rgb="FF000000"/>
        <rFont val="Calibri"/>
      </rPr>
      <t>.</t>
    </r>
    <r>
      <rPr>
        <sz val="11"/>
        <color rgb="FF000000"/>
        <rFont val="Calibri"/>
      </rPr>
      <t xml:space="preserve">
</t>
    </r>
    <r>
      <rPr>
        <sz val="11"/>
        <color rgb="FF000000"/>
        <rFont val="Calibri"/>
      </rPr>
      <t xml:space="preserve">g. To Set permissions, click </t>
    </r>
    <r>
      <rPr>
        <b/>
        <sz val="11"/>
        <color rgb="FF000000"/>
        <rFont val="Calibri"/>
      </rPr>
      <t>Add user to group</t>
    </r>
    <r>
      <rPr>
        <sz val="11"/>
        <color rgb="FF000000"/>
        <rFont val="Calibri"/>
      </rPr>
      <t>.</t>
    </r>
    <r>
      <rPr>
        <sz val="11"/>
        <color rgb="FF000000"/>
        <rFont val="Calibri"/>
      </rPr>
      <t xml:space="preserve">
</t>
    </r>
    <r>
      <rPr>
        <sz val="11"/>
        <color rgb="FF000000"/>
        <rFont val="Calibri"/>
      </rPr>
      <t xml:space="preserve">h. In the </t>
    </r>
    <r>
      <rPr>
        <b/>
        <sz val="11"/>
        <color rgb="FF000000"/>
        <rFont val="Calibri"/>
      </rPr>
      <t>group list</t>
    </r>
    <r>
      <rPr>
        <sz val="11"/>
        <color rgb="FF000000"/>
        <rFont val="Calibri"/>
      </rPr>
      <t>, click the group you created in step 1</t>
    </r>
    <r>
      <rPr>
        <sz val="11"/>
        <color rgb="FF000000"/>
        <rFont val="Calibri"/>
      </rPr>
      <t xml:space="preserve">
</t>
    </r>
    <r>
      <rPr>
        <sz val="11"/>
        <color rgb="FF000000"/>
        <rFont val="Calibri"/>
      </rPr>
      <t xml:space="preserve">i. Then click </t>
    </r>
    <r>
      <rPr>
        <b/>
        <sz val="11"/>
        <color rgb="FF000000"/>
        <rFont val="Calibri"/>
      </rPr>
      <t>Next: Tags</t>
    </r>
    <r>
      <rPr>
        <sz val="11"/>
        <color rgb="FF000000"/>
        <rFont val="Calibri"/>
      </rPr>
      <t>.</t>
    </r>
    <r>
      <rPr>
        <sz val="11"/>
        <color rgb="FF000000"/>
        <rFont val="Calibri"/>
      </rPr>
      <t xml:space="preserve">
</t>
    </r>
    <r>
      <rPr>
        <sz val="11"/>
        <color rgb="FF000000"/>
        <rFont val="Calibri"/>
      </rPr>
      <t>j. (Optional) Add one or more tags</t>
    </r>
    <r>
      <rPr>
        <sz val="11"/>
        <color rgb="FF000000"/>
        <rFont val="Calibri"/>
      </rPr>
      <t xml:space="preserve">
</t>
    </r>
    <r>
      <rPr>
        <sz val="11"/>
        <color rgb="FF000000"/>
        <rFont val="Calibri"/>
      </rPr>
      <t xml:space="preserve">k. Click </t>
    </r>
    <r>
      <rPr>
        <b/>
        <sz val="11"/>
        <color rgb="FF000000"/>
        <rFont val="Calibri"/>
      </rPr>
      <t>Next: Review</t>
    </r>
    <r>
      <rPr>
        <sz val="11"/>
        <color rgb="FF000000"/>
        <rFont val="Calibri"/>
      </rPr>
      <t xml:space="preserve"> to see the list of group memberships that the new user is joining.</t>
    </r>
    <r>
      <rPr>
        <sz val="11"/>
        <color rgb="FF000000"/>
        <rFont val="Calibri"/>
      </rPr>
      <t xml:space="preserve">
</t>
    </r>
    <r>
      <rPr>
        <sz val="11"/>
        <color rgb="FF000000"/>
        <rFont val="Calibri"/>
      </rPr>
      <t xml:space="preserve">l. Click </t>
    </r>
    <r>
      <rPr>
        <b/>
        <sz val="11"/>
        <color rgb="FF000000"/>
        <rFont val="Calibri"/>
      </rPr>
      <t>Create user</t>
    </r>
    <r>
      <rPr>
        <sz val="11"/>
        <color rgb="FF000000"/>
        <rFont val="Calibri"/>
      </rPr>
      <t>.</t>
    </r>
    <r>
      <rPr>
        <sz val="11"/>
        <color rgb="FF000000"/>
        <rFont val="Calibri"/>
      </rPr>
      <t xml:space="preserve">
</t>
    </r>
    <r>
      <rPr>
        <sz val="11"/>
        <color rgb="FF000000"/>
        <rFont val="Calibri"/>
      </rPr>
      <t>-  To add permissions for an existing user</t>
    </r>
    <r>
      <rPr>
        <sz val="11"/>
        <color rgb="FF000000"/>
        <rFont val="Calibri"/>
      </rPr>
      <t xml:space="preserve">
</t>
    </r>
    <r>
      <rPr>
        <sz val="11"/>
        <color rgb="FF000000"/>
        <rFont val="Calibri"/>
      </rPr>
      <t xml:space="preserve">a. In the IAM console, click </t>
    </r>
    <r>
      <rPr>
        <b/>
        <sz val="11"/>
        <color rgb="FF000000"/>
        <rFont val="Calibri"/>
      </rPr>
      <t>Users</t>
    </r>
    <r>
      <rPr>
        <sz val="11"/>
        <color rgb="FF000000"/>
        <rFont val="Calibri"/>
      </rPr>
      <t>.</t>
    </r>
    <r>
      <rPr>
        <sz val="11"/>
        <color rgb="FF000000"/>
        <rFont val="Calibri"/>
      </rPr>
      <t xml:space="preserve">
</t>
    </r>
    <r>
      <rPr>
        <sz val="11"/>
        <color rgb="FF000000"/>
        <rFont val="Calibri"/>
      </rPr>
      <t>b. click the name of the user to add to a group</t>
    </r>
    <r>
      <rPr>
        <sz val="11"/>
        <color rgb="FF000000"/>
        <rFont val="Calibri"/>
      </rPr>
      <t xml:space="preserve">
</t>
    </r>
    <r>
      <rPr>
        <sz val="11"/>
        <color rgb="FF000000"/>
        <rFont val="Calibri"/>
      </rPr>
      <t xml:space="preserve">c. Then click </t>
    </r>
    <r>
      <rPr>
        <b/>
        <sz val="11"/>
        <color rgb="FF000000"/>
        <rFont val="Calibri"/>
      </rPr>
      <t>Add permission</t>
    </r>
    <r>
      <rPr>
        <sz val="11"/>
        <color rgb="FF000000"/>
        <rFont val="Calibri"/>
      </rPr>
      <t>.</t>
    </r>
    <r>
      <rPr>
        <sz val="11"/>
        <color rgb="FF000000"/>
        <rFont val="Calibri"/>
      </rPr>
      <t xml:space="preserve">
</t>
    </r>
    <r>
      <rPr>
        <sz val="11"/>
        <color rgb="FF000000"/>
        <rFont val="Calibri"/>
      </rPr>
      <t xml:space="preserve">d. For </t>
    </r>
    <r>
      <rPr>
        <b/>
        <sz val="11"/>
        <color rgb="FF000000"/>
        <rFont val="Calibri"/>
      </rPr>
      <t>Add user to group</t>
    </r>
    <r>
      <rPr>
        <sz val="11"/>
        <color rgb="FF000000"/>
        <rFont val="Calibri"/>
      </rPr>
      <t>, select the box next to the group to add the user to</t>
    </r>
    <r>
      <rPr>
        <sz val="11"/>
        <color rgb="FF000000"/>
        <rFont val="Calibri"/>
      </rPr>
      <t xml:space="preserve">
</t>
    </r>
    <r>
      <rPr>
        <sz val="11"/>
        <color rgb="FF000000"/>
        <rFont val="Calibri"/>
      </rPr>
      <t>e. Add any other available permission policies to assign to the user.</t>
    </r>
    <r>
      <rPr>
        <sz val="11"/>
        <color rgb="FF000000"/>
        <rFont val="Calibri"/>
      </rPr>
      <t xml:space="preserve">
</t>
    </r>
    <r>
      <rPr>
        <sz val="11"/>
        <color rgb="FF000000"/>
        <rFont val="Calibri"/>
      </rPr>
      <t xml:space="preserve">f. Click </t>
    </r>
    <r>
      <rPr>
        <b/>
        <sz val="11"/>
        <color rgb="FF000000"/>
        <rFont val="Calibri"/>
      </rPr>
      <t>Next: Review</t>
    </r>
    <r>
      <rPr>
        <sz val="11"/>
        <color rgb="FF000000"/>
        <rFont val="Calibri"/>
      </rPr>
      <t xml:space="preserve"> to see the list of group memberships that will be added to the new user.</t>
    </r>
    <r>
      <rPr>
        <sz val="11"/>
        <color rgb="FF000000"/>
        <rFont val="Calibri"/>
      </rPr>
      <t xml:space="preserve">
</t>
    </r>
    <r>
      <rPr>
        <sz val="11"/>
        <color rgb="FF000000"/>
        <rFont val="Calibri"/>
      </rPr>
      <t xml:space="preserve">g. Click </t>
    </r>
    <r>
      <rPr>
        <b/>
        <sz val="11"/>
        <color rgb="FF000000"/>
        <rFont val="Calibri"/>
      </rPr>
      <t>Add permissions</t>
    </r>
    <r>
      <rPr>
        <sz val="11"/>
        <color rgb="FF000000"/>
        <rFont val="Calibri"/>
      </rPr>
      <t>.</t>
    </r>
    <r>
      <rPr>
        <sz val="11"/>
        <color rgb="FF000000"/>
        <rFont val="Calibri"/>
      </rPr>
      <t xml:space="preserve">
</t>
    </r>
    <r>
      <rPr>
        <sz val="11"/>
        <color rgb="FF000000"/>
        <rFont val="Calibri"/>
      </rPr>
      <t>-  Create an IAM instance profile for Systems Manager</t>
    </r>
    <r>
      <rPr>
        <sz val="11"/>
        <color rgb="FF000000"/>
        <rFont val="Calibri"/>
      </rPr>
      <t xml:space="preserve">
</t>
    </r>
    <r>
      <rPr>
        <sz val="11"/>
        <color rgb="FF000000"/>
        <rFont val="Calibri"/>
      </rPr>
      <t xml:space="preserve">a. Login to the IAM console at </t>
    </r>
    <r>
      <rPr>
        <b/>
        <sz val="11"/>
        <color rgb="FF000000"/>
        <rFont val="Calibri"/>
      </rPr>
      <t>https://console.aws.amazon.com/iam/</t>
    </r>
    <r>
      <rPr>
        <sz val="11"/>
        <color rgb="FF000000"/>
        <rFont val="Calibri"/>
      </rPr>
      <t xml:space="preserve">
</t>
    </r>
    <r>
      <rPr>
        <sz val="11"/>
        <color rgb="FF000000"/>
        <rFont val="Calibri"/>
      </rPr>
      <t xml:space="preserve">b. In the left, click </t>
    </r>
    <r>
      <rPr>
        <b/>
        <sz val="11"/>
        <color rgb="FF000000"/>
        <rFont val="Calibri"/>
      </rPr>
      <t>Roles</t>
    </r>
    <r>
      <rPr>
        <sz val="11"/>
        <color rgb="FF000000"/>
        <rFont val="Calibri"/>
      </rPr>
      <t xml:space="preserve">, and then click </t>
    </r>
    <r>
      <rPr>
        <b/>
        <sz val="11"/>
        <color rgb="FF000000"/>
        <rFont val="Calibri"/>
      </rPr>
      <t>Create role</t>
    </r>
    <r>
      <rPr>
        <sz val="11"/>
        <color rgb="FF000000"/>
        <rFont val="Calibri"/>
      </rPr>
      <t>.</t>
    </r>
    <r>
      <rPr>
        <sz val="11"/>
        <color rgb="FF000000"/>
        <rFont val="Calibri"/>
      </rPr>
      <t xml:space="preserve">
</t>
    </r>
    <r>
      <rPr>
        <sz val="11"/>
        <color rgb="FF000000"/>
        <rFont val="Calibri"/>
      </rPr>
      <t xml:space="preserve">c. Under </t>
    </r>
    <r>
      <rPr>
        <b/>
        <sz val="11"/>
        <color rgb="FF000000"/>
        <rFont val="Calibri"/>
      </rPr>
      <t>Select type of trusted entity</t>
    </r>
    <r>
      <rPr>
        <sz val="11"/>
        <color rgb="FF000000"/>
        <rFont val="Calibri"/>
      </rPr>
      <t xml:space="preserve">, click </t>
    </r>
    <r>
      <rPr>
        <b/>
        <sz val="11"/>
        <color rgb="FF000000"/>
        <rFont val="Calibri"/>
      </rPr>
      <t>AWS service</t>
    </r>
    <r>
      <rPr>
        <sz val="11"/>
        <color rgb="FF000000"/>
        <rFont val="Calibri"/>
      </rPr>
      <t>.</t>
    </r>
    <r>
      <rPr>
        <sz val="11"/>
        <color rgb="FF000000"/>
        <rFont val="Calibri"/>
      </rPr>
      <t xml:space="preserve">
</t>
    </r>
    <r>
      <rPr>
        <sz val="11"/>
        <color rgb="FF000000"/>
        <rFont val="Calibri"/>
      </rPr>
      <t xml:space="preserve">d. Click </t>
    </r>
    <r>
      <rPr>
        <b/>
        <sz val="11"/>
        <color rgb="FF000000"/>
        <rFont val="Calibri"/>
      </rPr>
      <t>EC2</t>
    </r>
    <r>
      <rPr>
        <sz val="11"/>
        <color rgb="FF000000"/>
        <rFont val="Calibri"/>
      </rPr>
      <t xml:space="preserve">, and then click </t>
    </r>
    <r>
      <rPr>
        <b/>
        <sz val="11"/>
        <color rgb="FF000000"/>
        <rFont val="Calibri"/>
      </rPr>
      <t>Next: Permissions</t>
    </r>
    <r>
      <rPr>
        <sz val="11"/>
        <color rgb="FF000000"/>
        <rFont val="Calibri"/>
      </rPr>
      <t>.</t>
    </r>
    <r>
      <rPr>
        <sz val="11"/>
        <color rgb="FF000000"/>
        <rFont val="Calibri"/>
      </rPr>
      <t xml:space="preserve">
</t>
    </r>
    <r>
      <rPr>
        <sz val="11"/>
        <color rgb="FF000000"/>
        <rFont val="Calibri"/>
      </rPr>
      <t xml:space="preserve">e. On the </t>
    </r>
    <r>
      <rPr>
        <b/>
        <sz val="11"/>
        <color rgb="FF000000"/>
        <rFont val="Calibri"/>
      </rPr>
      <t>Attach permissions policies</t>
    </r>
    <r>
      <rPr>
        <sz val="11"/>
        <color rgb="FF000000"/>
        <rFont val="Calibri"/>
      </rPr>
      <t xml:space="preserve"> page, do the following:Use the Search field to locate the </t>
    </r>
    <r>
      <rPr>
        <b/>
        <sz val="11"/>
        <color rgb="FF000000"/>
        <rFont val="Calibri"/>
      </rPr>
      <t>AmazonSSMManagedInstanceCore</t>
    </r>
    <r>
      <rPr>
        <sz val="11"/>
        <color rgb="FF000000"/>
        <rFont val="Calibri"/>
      </rPr>
      <t>. Select the box next to it.The console retains your selection even if you search for other policies.</t>
    </r>
    <r>
      <rPr>
        <sz val="11"/>
        <color rgb="FF000000"/>
        <rFont val="Calibri"/>
      </rPr>
      <t xml:space="preserve">
</t>
    </r>
    <r>
      <rPr>
        <sz val="11"/>
        <color rgb="FF000000"/>
        <rFont val="Calibri"/>
      </rPr>
      <t>-  **Note - If you plan to join instances to an Active Directory managed by AWS Directory Service, search for AmazonSSMDirectoryServiceAccess and select the box next to its name</t>
    </r>
    <r>
      <rPr>
        <sz val="11"/>
        <color rgb="FF000000"/>
        <rFont val="Calibri"/>
      </rPr>
      <t xml:space="preserve">
</t>
    </r>
    <r>
      <rPr>
        <sz val="11"/>
        <color rgb="FF000000"/>
        <rFont val="Calibri"/>
      </rPr>
      <t>-  **Note - If you plan to use EventBridge or CloudWatch Logs to manage or monitor your instance, search for CloudWatchAgentServerPolicy and select the box next to its name.</t>
    </r>
    <r>
      <rPr>
        <sz val="11"/>
        <color rgb="FF000000"/>
        <rFont val="Calibri"/>
      </rPr>
      <t xml:space="preserve">
</t>
    </r>
    <r>
      <rPr>
        <sz val="11"/>
        <color rgb="FF000000"/>
        <rFont val="Calibri"/>
      </rPr>
      <t xml:space="preserve">f. Click </t>
    </r>
    <r>
      <rPr>
        <b/>
        <sz val="11"/>
        <color rgb="FF000000"/>
        <rFont val="Calibri"/>
      </rPr>
      <t>Next: Tags</t>
    </r>
    <r>
      <rPr>
        <sz val="11"/>
        <color rgb="FF000000"/>
        <rFont val="Calibri"/>
      </rPr>
      <t>.</t>
    </r>
    <r>
      <rPr>
        <sz val="11"/>
        <color rgb="FF000000"/>
        <rFont val="Calibri"/>
      </rPr>
      <t xml:space="preserve">
</t>
    </r>
    <r>
      <rPr>
        <sz val="11"/>
        <color rgb="FF000000"/>
        <rFont val="Calibri"/>
      </rPr>
      <t>g. Add one or more tag-key value pairs to organize, track, or control access for this role,</t>
    </r>
    <r>
      <rPr>
        <sz val="11"/>
        <color rgb="FF000000"/>
        <rFont val="Calibri"/>
      </rPr>
      <t xml:space="preserve">
</t>
    </r>
    <r>
      <rPr>
        <sz val="11"/>
        <color rgb="FF000000"/>
        <rFont val="Calibri"/>
      </rPr>
      <t xml:space="preserve">h. Click </t>
    </r>
    <r>
      <rPr>
        <b/>
        <sz val="11"/>
        <color rgb="FF000000"/>
        <rFont val="Calibri"/>
      </rPr>
      <t>Next: Review</t>
    </r>
    <r>
      <rPr>
        <sz val="11"/>
        <color rgb="FF000000"/>
        <rFont val="Calibri"/>
      </rPr>
      <t>.</t>
    </r>
    <r>
      <rPr>
        <sz val="11"/>
        <color rgb="FF000000"/>
        <rFont val="Calibri"/>
      </rPr>
      <t xml:space="preserve">
</t>
    </r>
    <r>
      <rPr>
        <sz val="11"/>
        <color rgb="FF000000"/>
        <rFont val="Calibri"/>
      </rPr>
      <t xml:space="preserve">i. For </t>
    </r>
    <r>
      <rPr>
        <b/>
        <sz val="11"/>
        <color rgb="FF000000"/>
        <rFont val="Calibri"/>
      </rPr>
      <t>Role name</t>
    </r>
    <r>
      <rPr>
        <sz val="11"/>
        <color rgb="FF000000"/>
        <rFont val="Calibri"/>
      </rPr>
      <t>, enter a name for your new instance profile</t>
    </r>
    <r>
      <rPr>
        <sz val="11"/>
        <color rgb="FF000000"/>
        <rFont val="Calibri"/>
      </rPr>
      <t xml:space="preserve">
</t>
    </r>
    <r>
      <rPr>
        <sz val="11"/>
        <color rgb="FF000000"/>
        <rFont val="Calibri"/>
      </rPr>
      <t>-  **Note - Make a note of the role name. You will click this role when you create new instances that you want to manage by using Systems Manager.</t>
    </r>
    <r>
      <rPr>
        <sz val="11"/>
        <color rgb="FF000000"/>
        <rFont val="Calibri"/>
      </rPr>
      <t xml:space="preserve">
</t>
    </r>
    <r>
      <rPr>
        <sz val="11"/>
        <color rgb="FF000000"/>
        <rFont val="Calibri"/>
      </rPr>
      <t xml:space="preserve">j. For </t>
    </r>
    <r>
      <rPr>
        <b/>
        <sz val="11"/>
        <color rgb="FF000000"/>
        <rFont val="Calibri"/>
      </rPr>
      <t>Role description</t>
    </r>
    <r>
      <rPr>
        <sz val="11"/>
        <color rgb="FF000000"/>
        <rFont val="Calibri"/>
      </rPr>
      <t>, enter a description for this instance profile.</t>
    </r>
    <r>
      <rPr>
        <sz val="11"/>
        <color rgb="FF000000"/>
        <rFont val="Calibri"/>
      </rPr>
      <t xml:space="preserve">
</t>
    </r>
    <r>
      <rPr>
        <sz val="11"/>
        <color rgb="FF000000"/>
        <rFont val="Calibri"/>
      </rPr>
      <t xml:space="preserve">k. Click </t>
    </r>
    <r>
      <rPr>
        <b/>
        <sz val="11"/>
        <color rgb="FF000000"/>
        <rFont val="Calibri"/>
      </rPr>
      <t>Create role</t>
    </r>
    <r>
      <rPr>
        <sz val="11"/>
        <color rgb="FF000000"/>
        <rFont val="Calibri"/>
      </rPr>
      <t>.</t>
    </r>
    <r>
      <rPr>
        <sz val="11"/>
        <color rgb="FF000000"/>
        <rFont val="Calibri"/>
      </rPr>
      <t xml:space="preserve">
</t>
    </r>
    <r>
      <rPr>
        <sz val="11"/>
        <color rgb="FF000000"/>
        <rFont val="Calibri"/>
      </rPr>
      <t>The system returns you to the Roles page.</t>
    </r>
    <r>
      <rPr>
        <sz val="11"/>
        <color rgb="FF000000"/>
        <rFont val="Calibri"/>
      </rPr>
      <t xml:space="preserve">
</t>
    </r>
    <r>
      <rPr>
        <sz val="11"/>
        <color rgb="FF000000"/>
        <rFont val="Calibri"/>
      </rPr>
      <t>-  Attach the Systems Manager instance profile to an existing instance</t>
    </r>
    <r>
      <rPr>
        <sz val="11"/>
        <color rgb="FF000000"/>
        <rFont val="Calibri"/>
      </rPr>
      <t xml:space="preserve">
</t>
    </r>
    <r>
      <rPr>
        <sz val="11"/>
        <color rgb="FF000000"/>
        <rFont val="Calibri"/>
      </rPr>
      <t xml:space="preserve">a. Login to the EC2 console at </t>
    </r>
    <r>
      <rPr>
        <b/>
        <sz val="11"/>
        <color rgb="FF000000"/>
        <rFont val="Calibri"/>
      </rPr>
      <t>https://console.aws.amazon.com/ec2/</t>
    </r>
    <r>
      <rPr>
        <sz val="11"/>
        <color rgb="FF000000"/>
        <rFont val="Calibri"/>
      </rPr>
      <t xml:space="preserve">
</t>
    </r>
    <r>
      <rPr>
        <sz val="11"/>
        <color rgb="FF000000"/>
        <rFont val="Calibri"/>
      </rPr>
      <t xml:space="preserve">b.  In he left pane, under </t>
    </r>
    <r>
      <rPr>
        <b/>
        <sz val="11"/>
        <color rgb="FF000000"/>
        <rFont val="Calibri"/>
      </rPr>
      <t>Instances</t>
    </r>
    <r>
      <rPr>
        <sz val="11"/>
        <color rgb="FF000000"/>
        <rFont val="Calibri"/>
      </rPr>
      <t xml:space="preserve">, click </t>
    </r>
    <r>
      <rPr>
        <b/>
        <sz val="11"/>
        <color rgb="FF000000"/>
        <rFont val="Calibri"/>
      </rPr>
      <t>Instances</t>
    </r>
    <r>
      <rPr>
        <sz val="11"/>
        <color rgb="FF000000"/>
        <rFont val="Calibri"/>
      </rPr>
      <t>.</t>
    </r>
    <r>
      <rPr>
        <sz val="11"/>
        <color rgb="FF000000"/>
        <rFont val="Calibri"/>
      </rPr>
      <t xml:space="preserve">
</t>
    </r>
    <r>
      <rPr>
        <sz val="11"/>
        <color rgb="FF000000"/>
        <rFont val="Calibri"/>
      </rPr>
      <t>c. Select the instance from the list.</t>
    </r>
    <r>
      <rPr>
        <sz val="11"/>
        <color rgb="FF000000"/>
        <rFont val="Calibri"/>
      </rPr>
      <t xml:space="preserve">
</t>
    </r>
    <r>
      <rPr>
        <sz val="11"/>
        <color rgb="FF000000"/>
        <rFont val="Calibri"/>
      </rPr>
      <t xml:space="preserve">d. In the </t>
    </r>
    <r>
      <rPr>
        <b/>
        <sz val="11"/>
        <color rgb="FF000000"/>
        <rFont val="Calibri"/>
      </rPr>
      <t>Actions menu</t>
    </r>
    <r>
      <rPr>
        <sz val="11"/>
        <color rgb="FF000000"/>
        <rFont val="Calibri"/>
      </rPr>
      <t xml:space="preserve">, click </t>
    </r>
    <r>
      <rPr>
        <b/>
        <sz val="11"/>
        <color rgb="FF000000"/>
        <rFont val="Calibri"/>
      </rPr>
      <t>Security</t>
    </r>
    <r>
      <rPr>
        <sz val="11"/>
        <color rgb="FF000000"/>
        <rFont val="Calibri"/>
      </rPr>
      <t xml:space="preserve">, </t>
    </r>
    <r>
      <rPr>
        <b/>
        <sz val="11"/>
        <color rgb="FF000000"/>
        <rFont val="Calibri"/>
      </rPr>
      <t>Modify IAM role</t>
    </r>
    <r>
      <rPr>
        <sz val="11"/>
        <color rgb="FF000000"/>
        <rFont val="Calibri"/>
      </rPr>
      <t>.</t>
    </r>
    <r>
      <rPr>
        <sz val="11"/>
        <color rgb="FF000000"/>
        <rFont val="Calibri"/>
      </rPr>
      <t xml:space="preserve">
</t>
    </r>
    <r>
      <rPr>
        <sz val="11"/>
        <color rgb="FF000000"/>
        <rFont val="Calibri"/>
      </rPr>
      <t>e. Select the instance profile you created using the procedure in Step 4.</t>
    </r>
    <r>
      <rPr>
        <sz val="11"/>
        <color rgb="FF000000"/>
        <rFont val="Calibri"/>
      </rPr>
      <t xml:space="preserve">
</t>
    </r>
    <r>
      <rPr>
        <sz val="11"/>
        <color rgb="FF000000"/>
        <rFont val="Calibri"/>
      </rPr>
      <t xml:space="preserve">f. Click </t>
    </r>
    <r>
      <rPr>
        <b/>
        <sz val="11"/>
        <color rgb="FF000000"/>
        <rFont val="Calibri"/>
      </rPr>
      <t>Save</t>
    </r>
    <r>
      <rPr>
        <sz val="11"/>
        <color rgb="FF000000"/>
        <rFont val="Calibri"/>
      </rPr>
      <t>.</t>
    </r>
    <r>
      <rPr>
        <sz val="11"/>
        <color rgb="FF000000"/>
        <rFont val="Calibri"/>
      </rPr>
      <t xml:space="preserve">
</t>
    </r>
    <r>
      <rPr>
        <sz val="11"/>
        <color rgb="FF000000"/>
        <rFont val="Calibri"/>
      </rPr>
      <t>-  Attach an IAM instance profile to an Amazon EC2 instance</t>
    </r>
    <r>
      <rPr>
        <sz val="11"/>
        <color rgb="FF000000"/>
        <rFont val="Calibri"/>
      </rPr>
      <t xml:space="preserve">
</t>
    </r>
    <r>
      <rPr>
        <sz val="11"/>
        <color rgb="FF000000"/>
        <rFont val="Calibri"/>
      </rPr>
      <t xml:space="preserve">a. Login to the EC2 console at </t>
    </r>
    <r>
      <rPr>
        <b/>
        <sz val="11"/>
        <color rgb="FF000000"/>
        <rFont val="Calibri"/>
      </rPr>
      <t>https://console.aws.amazon.com/ec2/</t>
    </r>
    <r>
      <rPr>
        <sz val="11"/>
        <color rgb="FF000000"/>
        <rFont val="Calibri"/>
      </rPr>
      <t xml:space="preserve">
</t>
    </r>
    <r>
      <rPr>
        <sz val="11"/>
        <color rgb="FF000000"/>
        <rFont val="Calibri"/>
      </rPr>
      <t xml:space="preserve">b. Select or confirm the </t>
    </r>
    <r>
      <rPr>
        <b/>
        <sz val="11"/>
        <color rgb="FF000000"/>
        <rFont val="Calibri"/>
      </rPr>
      <t>AWS Region</t>
    </r>
    <r>
      <rPr>
        <sz val="11"/>
        <color rgb="FF000000"/>
        <rFont val="Calibri"/>
      </rPr>
      <t xml:space="preserve"> for the instance.</t>
    </r>
    <r>
      <rPr>
        <sz val="11"/>
        <color rgb="FF000000"/>
        <rFont val="Calibri"/>
      </rPr>
      <t xml:space="preserve">
</t>
    </r>
    <r>
      <rPr>
        <sz val="11"/>
        <color rgb="FF000000"/>
        <rFont val="Calibri"/>
      </rPr>
      <t xml:space="preserve">c. Click </t>
    </r>
    <r>
      <rPr>
        <b/>
        <sz val="11"/>
        <color rgb="FF000000"/>
        <rFont val="Calibri"/>
      </rPr>
      <t>Launch Instance</t>
    </r>
    <r>
      <rPr>
        <sz val="11"/>
        <color rgb="FF000000"/>
        <rFont val="Calibri"/>
      </rPr>
      <t>.</t>
    </r>
    <r>
      <rPr>
        <sz val="11"/>
        <color rgb="FF000000"/>
        <rFont val="Calibri"/>
      </rPr>
      <t xml:space="preserve">
</t>
    </r>
    <r>
      <rPr>
        <sz val="11"/>
        <color rgb="FF000000"/>
        <rFont val="Calibri"/>
      </rPr>
      <t xml:space="preserve">d. Locate the AMI for the instance type you want to create, and then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e. Select the type of instance to launch, then click </t>
    </r>
    <r>
      <rPr>
        <b/>
        <sz val="11"/>
        <color rgb="FF000000"/>
        <rFont val="Calibri"/>
      </rPr>
      <t>Next: Configure Instance Details</t>
    </r>
    <r>
      <rPr>
        <sz val="11"/>
        <color rgb="FF000000"/>
        <rFont val="Calibri"/>
      </rPr>
      <t>.</t>
    </r>
    <r>
      <rPr>
        <sz val="11"/>
        <color rgb="FF000000"/>
        <rFont val="Calibri"/>
      </rPr>
      <t xml:space="preserve">
</t>
    </r>
    <r>
      <rPr>
        <sz val="11"/>
        <color rgb="FF000000"/>
        <rFont val="Calibri"/>
      </rPr>
      <t xml:space="preserve">f. On the </t>
    </r>
    <r>
      <rPr>
        <b/>
        <sz val="11"/>
        <color rgb="FF000000"/>
        <rFont val="Calibri"/>
      </rPr>
      <t>Configure Instance Details</t>
    </r>
    <r>
      <rPr>
        <sz val="11"/>
        <color rgb="FF000000"/>
        <rFont val="Calibri"/>
      </rPr>
      <t xml:space="preserve"> page, in the </t>
    </r>
    <r>
      <rPr>
        <b/>
        <sz val="11"/>
        <color rgb="FF000000"/>
        <rFont val="Calibri"/>
      </rPr>
      <t>IAM role</t>
    </r>
    <r>
      <rPr>
        <sz val="11"/>
        <color rgb="FF000000"/>
        <rFont val="Calibri"/>
      </rPr>
      <t xml:space="preserve"> dropdown list, select the instance profile you created in Step 4</t>
    </r>
    <r>
      <rPr>
        <sz val="11"/>
        <color rgb="FF000000"/>
        <rFont val="Calibri"/>
      </rPr>
      <t xml:space="preserve">
</t>
    </r>
    <r>
      <rPr>
        <sz val="11"/>
        <color rgb="FF000000"/>
        <rFont val="Calibri"/>
      </rPr>
      <t>g. For other options on the page, make selections that meet your requirements for the instance.</t>
    </r>
    <r>
      <rPr>
        <sz val="11"/>
        <color rgb="FF000000"/>
        <rFont val="Calibri"/>
      </rPr>
      <t xml:space="preserve">
</t>
    </r>
    <r>
      <rPr>
        <sz val="11"/>
        <color rgb="FF000000"/>
        <rFont val="Calibri"/>
      </rPr>
      <t xml:space="preserve">h. Complete the </t>
    </r>
    <r>
      <rPr>
        <b/>
        <sz val="11"/>
        <color rgb="FF000000"/>
        <rFont val="Calibri"/>
      </rPr>
      <t>wizard</t>
    </r>
    <r>
      <rPr>
        <sz val="11"/>
        <color rgb="FF000000"/>
        <rFont val="Calibri"/>
      </rPr>
      <t>.</t>
    </r>
    <r>
      <rPr>
        <sz val="11"/>
        <color rgb="FF000000"/>
        <rFont val="Calibri"/>
      </rPr>
      <t xml:space="preserve">
</t>
    </r>
    <r>
      <rPr>
        <sz val="11"/>
        <color rgb="FF000000"/>
        <rFont val="Calibri"/>
      </rPr>
      <t>If you create other instances that you want to configure using Systems Manager, specify the instance profile for each instance</t>
    </r>
  </si>
  <si>
    <r>
      <rPr>
        <sz val="11"/>
        <color rgb="FF000000"/>
        <rFont val="Calibri"/>
      </rPr>
      <t>An inventory and management of Amazon Elastic Compute Cloud (Amazon EC2) instances is made possible with AWS Systems Manager.</t>
    </r>
  </si>
  <si>
    <r>
      <rPr>
        <b/>
        <sz val="11"/>
        <color rgb="FF000000"/>
        <rFont val="Calibri"/>
      </rPr>
      <t>From the Console</t>
    </r>
    <r>
      <rPr>
        <sz val="11"/>
        <color rgb="FF000000"/>
        <rFont val="Calibri"/>
      </rPr>
      <t xml:space="preserve">
</t>
    </r>
    <r>
      <rPr>
        <sz val="11"/>
        <color rgb="FF000000"/>
        <rFont val="Calibri"/>
      </rPr>
      <t xml:space="preserve">-  Login to EC2 using </t>
    </r>
    <r>
      <rPr>
        <b/>
        <sz val="11"/>
        <color rgb="FF000000"/>
        <rFont val="Calibri"/>
      </rPr>
      <t>https://console.aws.amazon.com/systems-manager/</t>
    </r>
    <r>
      <rPr>
        <sz val="11"/>
        <color rgb="FF000000"/>
        <rFont val="Calibri"/>
      </rPr>
      <t xml:space="preserve">
</t>
    </r>
    <r>
      <rPr>
        <sz val="11"/>
        <color rgb="FF000000"/>
        <rFont val="Calibri"/>
      </rPr>
      <t xml:space="preserve">-  On the left Click </t>
    </r>
    <r>
      <rPr>
        <b/>
        <sz val="11"/>
        <color rgb="FF000000"/>
        <rFont val="Calibri"/>
      </rPr>
      <t>Node Management</t>
    </r>
    <r>
      <rPr>
        <sz val="11"/>
        <color rgb="FF000000"/>
        <rFont val="Calibri"/>
      </rPr>
      <t xml:space="preserve">, click </t>
    </r>
    <r>
      <rPr>
        <b/>
        <sz val="11"/>
        <color rgb="FF000000"/>
        <rFont val="Calibri"/>
      </rPr>
      <t>Inventory</t>
    </r>
    <r>
      <rPr>
        <sz val="11"/>
        <color rgb="FF000000"/>
        <rFont val="Calibri"/>
      </rPr>
      <t>.</t>
    </r>
    <r>
      <rPr>
        <sz val="11"/>
        <color rgb="FF000000"/>
        <rFont val="Calibri"/>
      </rPr>
      <t xml:space="preserve">
</t>
    </r>
    <r>
      <rPr>
        <sz val="11"/>
        <color rgb="FF000000"/>
        <rFont val="Calibri"/>
      </rPr>
      <t>-  On the Dashboard confirm that all of your Instances are listed as part of your inventory.</t>
    </r>
    <r>
      <rPr>
        <sz val="11"/>
        <color rgb="FF000000"/>
        <rFont val="Calibri"/>
      </rPr>
      <t xml:space="preserve">
</t>
    </r>
    <r>
      <rPr>
        <sz val="11"/>
        <color rgb="FF000000"/>
        <rFont val="Calibri"/>
      </rPr>
      <t>If any instances are missing or AWS Systems Manager is not configured, refer to the remediation below.</t>
    </r>
  </si>
  <si>
    <t>2.10</t>
  </si>
  <si>
    <r>
      <rPr>
        <sz val="11"/>
        <rFont val="Calibri"/>
      </rPr>
      <t>Ensure unused ENIs are removed</t>
    </r>
  </si>
  <si>
    <r>
      <rPr>
        <b/>
        <sz val="11"/>
        <color rgb="FF000000"/>
        <rFont val="Calibri"/>
      </rPr>
      <t>From the Console:</t>
    </r>
    <r>
      <rPr>
        <sz val="11"/>
        <color rgb="FF000000"/>
        <rFont val="Calibri"/>
      </rPr>
      <t xml:space="preserve">
</t>
    </r>
    <r>
      <rPr>
        <sz val="11"/>
        <color rgb="FF000000"/>
        <rFont val="Calibri"/>
      </rPr>
      <t xml:space="preserve">-  Login to EC2 using </t>
    </r>
    <r>
      <rPr>
        <b/>
        <sz val="11"/>
        <color rgb="FF000000"/>
        <rFont val="Calibri"/>
      </rPr>
      <t>https://console.aws.amazon.com/ec2/</t>
    </r>
    <r>
      <rPr>
        <sz val="11"/>
        <color rgb="FF000000"/>
        <rFont val="Calibri"/>
      </rPr>
      <t xml:space="preserve">
</t>
    </r>
    <r>
      <rPr>
        <sz val="11"/>
        <color rgb="FF000000"/>
        <rFont val="Calibri"/>
      </rPr>
      <t xml:space="preserve">-  On the left Click </t>
    </r>
    <r>
      <rPr>
        <b/>
        <sz val="11"/>
        <color rgb="FF000000"/>
        <rFont val="Calibri"/>
      </rPr>
      <t>NETWORK &amp; SECURITY</t>
    </r>
    <r>
      <rPr>
        <sz val="11"/>
        <color rgb="FF000000"/>
        <rFont val="Calibri"/>
      </rPr>
      <t xml:space="preserve">, click </t>
    </r>
    <r>
      <rPr>
        <b/>
        <sz val="11"/>
        <color rgb="FF000000"/>
        <rFont val="Calibri"/>
      </rPr>
      <t>Network Interfaces</t>
    </r>
    <r>
      <rPr>
        <sz val="11"/>
        <color rgb="FF000000"/>
        <rFont val="Calibri"/>
      </rPr>
      <t>.</t>
    </r>
    <r>
      <rPr>
        <sz val="11"/>
        <color rgb="FF000000"/>
        <rFont val="Calibri"/>
      </rPr>
      <t xml:space="preserve">
</t>
    </r>
    <r>
      <rPr>
        <sz val="11"/>
        <color rgb="FF000000"/>
        <rFont val="Calibri"/>
      </rPr>
      <t>-  Select the ENI that you want to remove</t>
    </r>
    <r>
      <rPr>
        <sz val="11"/>
        <color rgb="FF000000"/>
        <rFont val="Calibri"/>
      </rPr>
      <t xml:space="preserve">
</t>
    </r>
    <r>
      <rPr>
        <sz val="11"/>
        <color rgb="FF000000"/>
        <rFont val="Calibri"/>
      </rPr>
      <t>-  Click 'Actions', then 'delete'</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 xml:space="preserve">
</t>
    </r>
    <r>
      <rPr>
        <sz val="11"/>
        <color rgb="FF000000"/>
        <rFont val="Calibri"/>
      </rPr>
      <t xml:space="preserve">-  Repeat steps 3 - 5 any other </t>
    </r>
    <r>
      <rPr>
        <b/>
        <sz val="11"/>
        <color rgb="FF000000"/>
        <rFont val="Calibri"/>
      </rPr>
      <t>ENIs</t>
    </r>
    <r>
      <rPr>
        <sz val="11"/>
        <color rgb="FF000000"/>
        <rFont val="Calibri"/>
      </rPr>
      <t xml:space="preserve"> listed in the audit within the current region.</t>
    </r>
    <r>
      <rPr>
        <sz val="11"/>
        <color rgb="FF000000"/>
        <rFont val="Calibri"/>
      </rPr>
      <t xml:space="preserve">
</t>
    </r>
    <r>
      <rPr>
        <b/>
        <sz val="11"/>
        <color rgb="FF000000"/>
        <rFont val="Calibri"/>
      </rPr>
      <t>NOTE</t>
    </r>
    <r>
      <rPr>
        <sz val="11"/>
        <color rgb="FF000000"/>
        <rFont val="Calibri"/>
      </rPr>
      <t xml:space="preserve"> Repeat the audit process for all other regions used.</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Run the delete-network-interface command with the ENI names collected above in the audit.</t>
    </r>
    <r>
      <rPr>
        <sz val="11"/>
        <color rgb="FF000000"/>
        <rFont val="Calibri"/>
      </rPr>
      <t xml:space="preserve">
</t>
    </r>
    <r>
      <rPr>
        <sz val="11"/>
        <color rgb="FF006096"/>
        <rFont val="Roboto Condensed"/>
      </rPr>
      <t>aws ec2 delete-network-interface --region us-east-1 --network-interface-id eni-1234abcd</t>
    </r>
    <r>
      <rPr>
        <sz val="11"/>
        <color rgb="FF006096"/>
        <rFont val="Roboto Condensed"/>
      </rPr>
      <t xml:space="preserve">
</t>
    </r>
    <r>
      <rPr>
        <sz val="11"/>
        <color rgb="FF000000"/>
        <rFont val="Calibri"/>
      </rPr>
      <t xml:space="preserve">
</t>
    </r>
    <r>
      <rPr>
        <sz val="11"/>
        <color rgb="FF000000"/>
        <rFont val="Calibri"/>
      </rPr>
      <t>-  This will remove the ENI that is not being used.</t>
    </r>
    <r>
      <rPr>
        <sz val="11"/>
        <color rgb="FF000000"/>
        <rFont val="Calibri"/>
      </rPr>
      <t xml:space="preserve">
</t>
    </r>
    <r>
      <rPr>
        <sz val="11"/>
        <color rgb="FF000000"/>
        <rFont val="Calibri"/>
      </rPr>
      <t xml:space="preserve">-  Repeat steps 1 - 2 for any </t>
    </r>
    <r>
      <rPr>
        <b/>
        <sz val="11"/>
        <color rgb="FF000000"/>
        <rFont val="Calibri"/>
      </rPr>
      <t>ENIs</t>
    </r>
    <r>
      <rPr>
        <sz val="11"/>
        <color rgb="FF000000"/>
        <rFont val="Calibri"/>
      </rPr>
      <t xml:space="preserve"> within the current region.</t>
    </r>
    <r>
      <rPr>
        <sz val="11"/>
        <color rgb="FF000000"/>
        <rFont val="Calibri"/>
      </rPr>
      <t xml:space="preserve">
</t>
    </r>
    <r>
      <rPr>
        <b/>
        <sz val="11"/>
        <color rgb="FF000000"/>
        <rFont val="Calibri"/>
      </rPr>
      <t>NOTE</t>
    </r>
    <r>
      <rPr>
        <sz val="11"/>
        <color rgb="FF000000"/>
        <rFont val="Calibri"/>
      </rPr>
      <t xml:space="preserve"> Repeat the audit process for all other regions used.</t>
    </r>
  </si>
  <si>
    <r>
      <rPr>
        <sz val="11"/>
        <color rgb="FF000000"/>
        <rFont val="Calibri"/>
      </rPr>
      <t>Identify and delete any unused Amazon AWS Elastic Network Interfaces in order to adhere to best practices and to avoid reaching the service limit. An AWS Elastic Network Interface (ENI) is pronounced unused when is not attached anymore to an EC2 instance.</t>
    </r>
  </si>
  <si>
    <r>
      <rPr>
        <b/>
        <sz val="11"/>
        <color rgb="FF000000"/>
        <rFont val="Calibri"/>
      </rPr>
      <t>From the Console:</t>
    </r>
    <r>
      <rPr>
        <sz val="11"/>
        <color rgb="FF000000"/>
        <rFont val="Calibri"/>
      </rPr>
      <t xml:space="preserve">
</t>
    </r>
    <r>
      <rPr>
        <sz val="11"/>
        <color rgb="FF000000"/>
        <rFont val="Calibri"/>
      </rPr>
      <t xml:space="preserve">-  Login to EC2 using </t>
    </r>
    <r>
      <rPr>
        <b/>
        <sz val="11"/>
        <color rgb="FF000000"/>
        <rFont val="Calibri"/>
      </rPr>
      <t>https://console.aws.amazon.com/ec2/</t>
    </r>
    <r>
      <rPr>
        <sz val="11"/>
        <color rgb="FF000000"/>
        <rFont val="Calibri"/>
      </rPr>
      <t xml:space="preserve">
</t>
    </r>
    <r>
      <rPr>
        <sz val="11"/>
        <color rgb="FF000000"/>
        <rFont val="Calibri"/>
      </rPr>
      <t xml:space="preserve">-  On the left Click </t>
    </r>
    <r>
      <rPr>
        <b/>
        <sz val="11"/>
        <color rgb="FF000000"/>
        <rFont val="Calibri"/>
      </rPr>
      <t>NETWORK &amp; SECURITY</t>
    </r>
    <r>
      <rPr>
        <sz val="11"/>
        <color rgb="FF000000"/>
        <rFont val="Calibri"/>
      </rPr>
      <t xml:space="preserve">, click </t>
    </r>
    <r>
      <rPr>
        <b/>
        <sz val="11"/>
        <color rgb="FF000000"/>
        <rFont val="Calibri"/>
      </rPr>
      <t>Network Interfaces</t>
    </r>
    <r>
      <rPr>
        <sz val="11"/>
        <color rgb="FF000000"/>
        <rFont val="Calibri"/>
      </rPr>
      <t>.</t>
    </r>
    <r>
      <rPr>
        <sz val="11"/>
        <color rgb="FF000000"/>
        <rFont val="Calibri"/>
      </rPr>
      <t xml:space="preserve">
</t>
    </r>
    <r>
      <rPr>
        <sz val="11"/>
        <color rgb="FF000000"/>
        <rFont val="Calibri"/>
      </rPr>
      <t>-  Select the ENI that you want to review</t>
    </r>
    <r>
      <rPr>
        <sz val="11"/>
        <color rgb="FF000000"/>
        <rFont val="Calibri"/>
      </rPr>
      <t xml:space="preserve">
</t>
    </r>
    <r>
      <rPr>
        <sz val="11"/>
        <color rgb="FF000000"/>
        <rFont val="Calibri"/>
      </rPr>
      <t>-  Go to the Details tab</t>
    </r>
    <r>
      <rPr>
        <sz val="11"/>
        <color rgb="FF000000"/>
        <rFont val="Calibri"/>
      </rPr>
      <t xml:space="preserve">
</t>
    </r>
    <r>
      <rPr>
        <sz val="11"/>
        <color rgb="FF000000"/>
        <rFont val="Calibri"/>
      </rPr>
      <t>-  Check the value set for the Status attribute</t>
    </r>
    <r>
      <rPr>
        <sz val="11"/>
        <color rgb="FF000000"/>
        <rFont val="Calibri"/>
      </rPr>
      <t xml:space="preserve">
</t>
    </r>
    <r>
      <rPr>
        <sz val="11"/>
        <color rgb="FF000000"/>
        <rFont val="Calibri"/>
      </rPr>
      <t xml:space="preserve">-  If it says </t>
    </r>
    <r>
      <rPr>
        <b/>
        <sz val="11"/>
        <color rgb="FF000000"/>
        <rFont val="Calibri"/>
      </rPr>
      <t>available</t>
    </r>
    <r>
      <rPr>
        <sz val="11"/>
        <color rgb="FF000000"/>
        <rFont val="Calibri"/>
      </rPr>
      <t>, refer to the remediation below.</t>
    </r>
    <r>
      <rPr>
        <sz val="11"/>
        <color rgb="FF000000"/>
        <rFont val="Calibri"/>
      </rPr>
      <t xml:space="preserve">
</t>
    </r>
    <r>
      <rPr>
        <sz val="11"/>
        <color rgb="FF000000"/>
        <rFont val="Calibri"/>
      </rPr>
      <t xml:space="preserve">-  Repeat steps 3 - 6 to determine the current status for any other </t>
    </r>
    <r>
      <rPr>
        <b/>
        <sz val="11"/>
        <color rgb="FF000000"/>
        <rFont val="Calibri"/>
      </rPr>
      <t>ENIs</t>
    </r>
    <r>
      <rPr>
        <sz val="11"/>
        <color rgb="FF000000"/>
        <rFont val="Calibri"/>
      </rPr>
      <t xml:space="preserve"> within the current region.</t>
    </r>
    <r>
      <rPr>
        <sz val="11"/>
        <color rgb="FF000000"/>
        <rFont val="Calibri"/>
      </rPr>
      <t xml:space="preserve">
</t>
    </r>
    <r>
      <rPr>
        <b/>
        <sz val="11"/>
        <color rgb="FF000000"/>
        <rFont val="Calibri"/>
      </rPr>
      <t>NOTE</t>
    </r>
    <r>
      <rPr>
        <sz val="11"/>
        <color rgb="FF000000"/>
        <rFont val="Calibri"/>
      </rPr>
      <t xml:space="preserve"> Repeat the audit process for all other regions used.</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Run describe-network-interfaces command</t>
    </r>
    <r>
      <rPr>
        <sz val="11"/>
        <color rgb="FF000000"/>
        <rFont val="Calibri"/>
      </rPr>
      <t xml:space="preserve">
</t>
    </r>
    <r>
      <rPr>
        <sz val="11"/>
        <color rgb="FF006096"/>
        <rFont val="Roboto Condensed"/>
      </rPr>
      <t>aws ec2 describe-network-interfaces --region us-east-1 --output json --filters Name=status,Values=available --query "NetworkInterfaces[*].{ENI:NetworkInterfaceId}"</t>
    </r>
    <r>
      <rPr>
        <sz val="11"/>
        <color rgb="FF006096"/>
        <rFont val="Roboto Condensed"/>
      </rPr>
      <t xml:space="preserve">
</t>
    </r>
    <r>
      <rPr>
        <sz val="11"/>
        <color rgb="FF000000"/>
        <rFont val="Calibri"/>
      </rPr>
      <t xml:space="preserve">
</t>
    </r>
    <r>
      <rPr>
        <sz val="11"/>
        <color rgb="FF000000"/>
        <rFont val="Calibri"/>
      </rPr>
      <t>-  The command output should return an empty list if the default security group is not being used.</t>
    </r>
    <r>
      <rPr>
        <sz val="11"/>
        <color rgb="FF000000"/>
        <rFont val="Calibri"/>
      </rPr>
      <t xml:space="preserve">
</t>
    </r>
    <r>
      <rPr>
        <sz val="11"/>
        <color rgb="FF000000"/>
        <rFont val="Calibri"/>
      </rPr>
      <t>-  If there is a list of ENI IDs then refer to the remediation below.</t>
    </r>
    <r>
      <rPr>
        <sz val="11"/>
        <color rgb="FF000000"/>
        <rFont val="Calibri"/>
      </rPr>
      <t xml:space="preserve">
</t>
    </r>
    <r>
      <rPr>
        <sz val="11"/>
        <color rgb="FF000000"/>
        <rFont val="Calibri"/>
      </rPr>
      <t xml:space="preserve">-  Repeat steps 1 - 3 to determine the current status for any other </t>
    </r>
    <r>
      <rPr>
        <b/>
        <sz val="11"/>
        <color rgb="FF000000"/>
        <rFont val="Calibri"/>
      </rPr>
      <t>ENIs</t>
    </r>
    <r>
      <rPr>
        <sz val="11"/>
        <color rgb="FF000000"/>
        <rFont val="Calibri"/>
      </rPr>
      <t xml:space="preserve"> within the current region.</t>
    </r>
    <r>
      <rPr>
        <sz val="11"/>
        <color rgb="FF000000"/>
        <rFont val="Calibri"/>
      </rPr>
      <t xml:space="preserve">
</t>
    </r>
    <r>
      <rPr>
        <b/>
        <sz val="11"/>
        <color rgb="FF000000"/>
        <rFont val="Calibri"/>
      </rPr>
      <t>NOTE</t>
    </r>
    <r>
      <rPr>
        <sz val="11"/>
        <color rgb="FF000000"/>
        <rFont val="Calibri"/>
      </rPr>
      <t xml:space="preserve"> Repeat the audit process for all other regions used.</t>
    </r>
  </si>
  <si>
    <t>2.11</t>
  </si>
  <si>
    <r>
      <rPr>
        <sz val="11"/>
        <rFont val="Calibri"/>
      </rPr>
      <t>Ensure instances stopped for over 90 days are removed</t>
    </r>
  </si>
  <si>
    <r>
      <rPr>
        <b/>
        <sz val="11"/>
        <color rgb="FF000000"/>
        <rFont val="Calibri"/>
      </rPr>
      <t>From the Console</t>
    </r>
    <r>
      <rPr>
        <sz val="11"/>
        <color rgb="FF000000"/>
        <rFont val="Calibri"/>
      </rPr>
      <t xml:space="preserve">
</t>
    </r>
    <r>
      <rPr>
        <sz val="11"/>
        <color rgb="FF000000"/>
        <rFont val="Calibri"/>
      </rPr>
      <t>-  Login to the EC2 console at https://console.aws.amazon.com/ec2/.</t>
    </r>
    <r>
      <rPr>
        <sz val="11"/>
        <color rgb="FF000000"/>
        <rFont val="Calibri"/>
      </rPr>
      <t xml:space="preserve">
</t>
    </r>
    <r>
      <rPr>
        <sz val="11"/>
        <color rgb="FF000000"/>
        <rFont val="Calibri"/>
      </rPr>
      <t xml:space="preserve">-  In the left pane, click </t>
    </r>
    <r>
      <rPr>
        <b/>
        <sz val="11"/>
        <color rgb="FF000000"/>
        <rFont val="Calibri"/>
      </rPr>
      <t>Instances</t>
    </r>
    <r>
      <rPr>
        <sz val="11"/>
        <color rgb="FF000000"/>
        <rFont val="Calibri"/>
      </rPr>
      <t xml:space="preserve">, click </t>
    </r>
    <r>
      <rPr>
        <b/>
        <sz val="11"/>
        <color rgb="FF000000"/>
        <rFont val="Calibri"/>
      </rPr>
      <t>Instances</t>
    </r>
    <r>
      <rPr>
        <sz val="11"/>
        <color rgb="FF000000"/>
        <rFont val="Calibri"/>
      </rPr>
      <t>.</t>
    </r>
    <r>
      <rPr>
        <sz val="11"/>
        <color rgb="FF000000"/>
        <rFont val="Calibri"/>
      </rPr>
      <t xml:space="preserve">
</t>
    </r>
    <r>
      <rPr>
        <sz val="11"/>
        <color rgb="FF000000"/>
        <rFont val="Calibri"/>
      </rPr>
      <t>-  Select the Instance for that hasn't been used for over 90 days.</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Instance state</t>
    </r>
    <r>
      <rPr>
        <sz val="11"/>
        <color rgb="FF000000"/>
        <rFont val="Calibri"/>
      </rPr>
      <t xml:space="preserve">, click </t>
    </r>
    <r>
      <rPr>
        <b/>
        <sz val="11"/>
        <color rgb="FF000000"/>
        <rFont val="Calibri"/>
      </rPr>
      <t>Terminate instance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Terminate</t>
    </r>
    <r>
      <rPr>
        <sz val="11"/>
        <color rgb="FF000000"/>
        <rFont val="Calibri"/>
      </rPr>
      <t>.</t>
    </r>
    <r>
      <rPr>
        <sz val="11"/>
        <color rgb="FF000000"/>
        <rFont val="Calibri"/>
      </rPr>
      <t xml:space="preserve">
</t>
    </r>
    <r>
      <rPr>
        <sz val="11"/>
        <color rgb="FF000000"/>
        <rFont val="Calibri"/>
      </rPr>
      <t>7.Repeat steps no. 3 – 6 the other instances with a launch date equal to or over 90 days.</t>
    </r>
    <r>
      <rPr>
        <sz val="11"/>
        <color rgb="FF000000"/>
        <rFont val="Calibri"/>
      </rPr>
      <t xml:space="preserve">
</t>
    </r>
    <r>
      <rPr>
        <sz val="11"/>
        <color rgb="FF000000"/>
        <rFont val="Calibri"/>
      </rPr>
      <t>Repeat all steps for the other regions.</t>
    </r>
  </si>
  <si>
    <r>
      <rPr>
        <sz val="11"/>
        <color rgb="FF000000"/>
        <rFont val="Calibri"/>
      </rPr>
      <t>Enable this rule to help with the baseline configuration of Amazon Elastic Compute Cloud (Amazon EC2) instances by checking whether Amazon EC2 instances have been stopped for more than the allowed number of days, according to your organization’s standards.</t>
    </r>
  </si>
  <si>
    <r>
      <rPr>
        <b/>
        <sz val="11"/>
        <color rgb="FF000000"/>
        <rFont val="Calibri"/>
      </rPr>
      <t>From the Console</t>
    </r>
    <r>
      <rPr>
        <sz val="11"/>
        <color rgb="FF000000"/>
        <rFont val="Calibri"/>
      </rPr>
      <t xml:space="preserve">
</t>
    </r>
    <r>
      <rPr>
        <sz val="11"/>
        <color rgb="FF000000"/>
        <rFont val="Calibri"/>
      </rPr>
      <t>-  Login to the EC2 console at https://console.aws.amazon.com/ec2/.</t>
    </r>
    <r>
      <rPr>
        <sz val="11"/>
        <color rgb="FF000000"/>
        <rFont val="Calibri"/>
      </rPr>
      <t xml:space="preserve">
</t>
    </r>
    <r>
      <rPr>
        <sz val="11"/>
        <color rgb="FF000000"/>
        <rFont val="Calibri"/>
      </rPr>
      <t xml:space="preserve">-  In the left pane, click </t>
    </r>
    <r>
      <rPr>
        <b/>
        <sz val="11"/>
        <color rgb="FF000000"/>
        <rFont val="Calibri"/>
      </rPr>
      <t>Instances</t>
    </r>
    <r>
      <rPr>
        <sz val="11"/>
        <color rgb="FF000000"/>
        <rFont val="Calibri"/>
      </rPr>
      <t xml:space="preserve">, click </t>
    </r>
    <r>
      <rPr>
        <b/>
        <sz val="11"/>
        <color rgb="FF000000"/>
        <rFont val="Calibri"/>
      </rPr>
      <t>Instances</t>
    </r>
    <r>
      <rPr>
        <sz val="11"/>
        <color rgb="FF000000"/>
        <rFont val="Calibri"/>
      </rPr>
      <t>.</t>
    </r>
    <r>
      <rPr>
        <sz val="11"/>
        <color rgb="FF000000"/>
        <rFont val="Calibri"/>
      </rPr>
      <t xml:space="preserve">
</t>
    </r>
    <r>
      <rPr>
        <sz val="11"/>
        <color rgb="FF000000"/>
        <rFont val="Calibri"/>
      </rPr>
      <t>-  Select the Instance for review.</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tab</t>
    </r>
    <r>
      <rPr>
        <sz val="11"/>
        <color rgb="FF000000"/>
        <rFont val="Calibri"/>
      </rPr>
      <t xml:space="preserve">
</t>
    </r>
    <r>
      <rPr>
        <sz val="11"/>
        <color rgb="FF000000"/>
        <rFont val="Calibri"/>
      </rPr>
      <t xml:space="preserve">-  Review the </t>
    </r>
    <r>
      <rPr>
        <b/>
        <sz val="11"/>
        <color rgb="FF000000"/>
        <rFont val="Calibri"/>
      </rPr>
      <t>Launch time</t>
    </r>
    <r>
      <rPr>
        <sz val="11"/>
        <color rgb="FF000000"/>
        <rFont val="Calibri"/>
      </rPr>
      <t>.</t>
    </r>
    <r>
      <rPr>
        <sz val="11"/>
        <color rgb="FF000000"/>
        <rFont val="Calibri"/>
      </rPr>
      <t xml:space="preserve">
</t>
    </r>
    <r>
      <rPr>
        <sz val="11"/>
        <color rgb="FF000000"/>
        <rFont val="Calibri"/>
      </rPr>
      <t xml:space="preserve">If the </t>
    </r>
    <r>
      <rPr>
        <b/>
        <sz val="11"/>
        <color rgb="FF000000"/>
        <rFont val="Calibri"/>
      </rPr>
      <t>Launch time</t>
    </r>
    <r>
      <rPr>
        <sz val="11"/>
        <color rgb="FF000000"/>
        <rFont val="Calibri"/>
      </rPr>
      <t xml:space="preserve"> of the selected Instance is greater than 90 days, the Instance has been offline and is considered outdated.</t>
    </r>
    <r>
      <rPr>
        <sz val="11"/>
        <color rgb="FF000000"/>
        <rFont val="Calibri"/>
      </rPr>
      <t xml:space="preserve">
</t>
    </r>
    <r>
      <rPr>
        <sz val="11"/>
        <color rgb="FF000000"/>
        <rFont val="Calibri"/>
      </rPr>
      <t>- Repeat steps no. 3 – 5 to verify the Launch date for the other instances.</t>
    </r>
    <r>
      <rPr>
        <sz val="11"/>
        <color rgb="FF000000"/>
        <rFont val="Calibri"/>
      </rPr>
      <t xml:space="preserve">
</t>
    </r>
    <r>
      <rPr>
        <sz val="11"/>
        <color rgb="FF000000"/>
        <rFont val="Calibri"/>
      </rPr>
      <t>Repeat all steps for the other regions.</t>
    </r>
    <r>
      <rPr>
        <sz val="11"/>
        <color rgb="FF000000"/>
        <rFont val="Calibri"/>
      </rPr>
      <t xml:space="preserve">
</t>
    </r>
    <r>
      <rPr>
        <sz val="11"/>
        <color rgb="FF000000"/>
        <rFont val="Calibri"/>
      </rPr>
      <t xml:space="preserve">Refer to the remediation procedure below if any of the </t>
    </r>
    <r>
      <rPr>
        <b/>
        <sz val="11"/>
        <color rgb="FF000000"/>
        <rFont val="Calibri"/>
      </rPr>
      <t>Launch times</t>
    </r>
    <r>
      <rPr>
        <sz val="11"/>
        <color rgb="FF000000"/>
        <rFont val="Calibri"/>
      </rPr>
      <t xml:space="preserve"> are over 90 days.</t>
    </r>
  </si>
  <si>
    <t>2.12</t>
  </si>
  <si>
    <r>
      <rPr>
        <sz val="11"/>
        <rFont val="Calibri"/>
      </rPr>
      <t>Ensure EBS volumes attached to an EC2 instance is marked for deletion upon instance termination</t>
    </r>
  </si>
  <si>
    <r>
      <rPr>
        <b/>
        <sz val="11"/>
        <color rgb="FF000000"/>
        <rFont val="Calibri"/>
      </rPr>
      <t>From the Console:</t>
    </r>
    <r>
      <rPr>
        <sz val="11"/>
        <color rgb="FF000000"/>
        <rFont val="Calibri"/>
      </rPr>
      <t xml:space="preserve">
</t>
    </r>
    <r>
      <rPr>
        <sz val="11"/>
        <color rgb="FF000000"/>
        <rFont val="Calibri"/>
      </rPr>
      <t xml:space="preserve">- At this time the </t>
    </r>
    <r>
      <rPr>
        <b/>
        <sz val="11"/>
        <color rgb="FF000000"/>
        <rFont val="Calibri"/>
      </rPr>
      <t>delete on termination</t>
    </r>
    <r>
      <rPr>
        <sz val="11"/>
        <color rgb="FF000000"/>
        <rFont val="Calibri"/>
      </rPr>
      <t xml:space="preserve"> setting for existing instances can only be changed using AWS CLI.</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Run the modify-instance-attribute command using the list of instances collected in the audit.</t>
    </r>
    <r>
      <rPr>
        <sz val="11"/>
        <color rgb="FF000000"/>
        <rFont val="Calibri"/>
      </rPr>
      <t xml:space="preserve">
</t>
    </r>
    <r>
      <rPr>
        <sz val="11"/>
        <color rgb="FF006096"/>
        <rFont val="Roboto Condensed"/>
      </rPr>
      <t>aws ec2 modify-instance-attribute --instance-id i-123456abcdefghi0 --block-device-mappings "[{\"DeviceName\": \"/dev/sda\",\"Ebs\":{\"DeleteOnTermination\":true}}]"</t>
    </r>
    <r>
      <rPr>
        <sz val="11"/>
        <color rgb="FF006096"/>
        <rFont val="Roboto Condensed"/>
      </rPr>
      <t xml:space="preserve">
</t>
    </r>
    <r>
      <rPr>
        <sz val="11"/>
        <color rgb="FF000000"/>
        <rFont val="Calibri"/>
      </rPr>
      <t xml:space="preserve">
</t>
    </r>
    <r>
      <rPr>
        <sz val="11"/>
        <color rgb="FF000000"/>
        <rFont val="Calibri"/>
      </rPr>
      <t xml:space="preserve">- Repeat steps no. 1 with the other instances discovered in all </t>
    </r>
    <r>
      <rPr>
        <b/>
        <sz val="11"/>
        <color rgb="FF000000"/>
        <rFont val="Calibri"/>
      </rPr>
      <t>AWS regions</t>
    </r>
    <r>
      <rPr>
        <sz val="11"/>
        <color rgb="FF000000"/>
        <rFont val="Calibri"/>
      </rPr>
      <t>.</t>
    </r>
    <r>
      <rPr>
        <sz val="11"/>
        <color rgb="FF000000"/>
        <rFont val="Calibri"/>
      </rPr>
      <t xml:space="preserve">
</t>
    </r>
    <r>
      <rPr>
        <sz val="11"/>
        <color rgb="FF000000"/>
        <rFont val="Calibri"/>
      </rPr>
      <t>**Note - If you get any errors running the modify-instance-attribute command confirm the instance id and the Device Name for that instance is correct.  The above command is referencing the typical default device name.</t>
    </r>
  </si>
  <si>
    <r>
      <rPr>
        <sz val="11"/>
        <color rgb="FF000000"/>
        <rFont val="Calibri"/>
      </rPr>
      <t>This rule ensures that Amazon Elastic Block Store volumes that are attached to Amazon Elastic Compute Cloud (Amazon EC2) instances are marked for deletion when an instance is terminated. If an Amazon EBS volume isn’t deleted when the instance that it’s attached to is terminated, it may violate the concept of least functionality.</t>
    </r>
  </si>
  <si>
    <r>
      <rPr>
        <b/>
        <sz val="11"/>
        <color rgb="FF000000"/>
        <rFont val="Calibri"/>
      </rPr>
      <t>From the Console:</t>
    </r>
    <r>
      <rPr>
        <sz val="11"/>
        <color rgb="FF000000"/>
        <rFont val="Calibri"/>
      </rPr>
      <t xml:space="preserve">
</t>
    </r>
    <r>
      <rPr>
        <sz val="11"/>
        <color rgb="FF000000"/>
        <rFont val="Calibri"/>
      </rPr>
      <t xml:space="preserve">-  Login to EC2 using </t>
    </r>
    <r>
      <rPr>
        <b/>
        <sz val="11"/>
        <color rgb="FF000000"/>
        <rFont val="Calibri"/>
      </rPr>
      <t>https://console.aws.amazon.com/ec2/</t>
    </r>
    <r>
      <rPr>
        <sz val="11"/>
        <color rgb="FF000000"/>
        <rFont val="Calibri"/>
      </rPr>
      <t xml:space="preserve">
</t>
    </r>
    <r>
      <rPr>
        <sz val="11"/>
        <color rgb="FF000000"/>
        <rFont val="Calibri"/>
      </rPr>
      <t xml:space="preserve">-  On the left Click </t>
    </r>
    <r>
      <rPr>
        <b/>
        <sz val="11"/>
        <color rgb="FF000000"/>
        <rFont val="Calibri"/>
      </rPr>
      <t>INSTANCES</t>
    </r>
    <r>
      <rPr>
        <sz val="11"/>
        <color rgb="FF000000"/>
        <rFont val="Calibri"/>
      </rPr>
      <t xml:space="preserve">, click </t>
    </r>
    <r>
      <rPr>
        <b/>
        <sz val="11"/>
        <color rgb="FF000000"/>
        <rFont val="Calibri"/>
      </rPr>
      <t>Instances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EC2 instance</t>
    </r>
    <r>
      <rPr>
        <sz val="11"/>
        <color rgb="FF000000"/>
        <rFont val="Calibri"/>
      </rPr>
      <t xml:space="preserve"> you want to review.</t>
    </r>
    <r>
      <rPr>
        <sz val="11"/>
        <color rgb="FF000000"/>
        <rFont val="Calibri"/>
      </rPr>
      <t xml:space="preserve">
</t>
    </r>
    <r>
      <rPr>
        <sz val="11"/>
        <color rgb="FF000000"/>
        <rFont val="Calibri"/>
      </rPr>
      <t xml:space="preserve">-  Select the </t>
    </r>
    <r>
      <rPr>
        <b/>
        <sz val="11"/>
        <color rgb="FF000000"/>
        <rFont val="Calibri"/>
      </rPr>
      <t>Storage</t>
    </r>
    <r>
      <rPr>
        <sz val="11"/>
        <color rgb="FF000000"/>
        <rFont val="Calibri"/>
      </rPr>
      <t xml:space="preserve"> tab.</t>
    </r>
    <r>
      <rPr>
        <sz val="11"/>
        <color rgb="FF000000"/>
        <rFont val="Calibri"/>
      </rPr>
      <t xml:space="preserve">
</t>
    </r>
    <r>
      <rPr>
        <sz val="11"/>
        <color rgb="FF000000"/>
        <rFont val="Calibri"/>
      </rPr>
      <t>-  Scroll down until you reach the 'Volume ID' and review the setting for 'Delete on termination'</t>
    </r>
    <r>
      <rPr>
        <sz val="11"/>
        <color rgb="FF000000"/>
        <rFont val="Calibri"/>
      </rPr>
      <t xml:space="preserve">
</t>
    </r>
    <r>
      <rPr>
        <sz val="11"/>
        <color rgb="FF000000"/>
        <rFont val="Calibri"/>
      </rPr>
      <t xml:space="preserve">-  If the value is set to </t>
    </r>
    <r>
      <rPr>
        <b/>
        <sz val="11"/>
        <color rgb="FF000000"/>
        <rFont val="Calibri"/>
      </rPr>
      <t>No</t>
    </r>
    <r>
      <rPr>
        <sz val="11"/>
        <color rgb="FF000000"/>
        <rFont val="Calibri"/>
      </rPr>
      <t xml:space="preserve"> refer to the remediation below.</t>
    </r>
    <r>
      <rPr>
        <sz val="11"/>
        <color rgb="FF000000"/>
        <rFont val="Calibri"/>
      </rPr>
      <t xml:space="preserve">
</t>
    </r>
    <r>
      <rPr>
        <sz val="11"/>
        <color rgb="FF000000"/>
        <rFont val="Calibri"/>
      </rPr>
      <t>-  Repeat steps no. 3 – 6 to verify the setting.</t>
    </r>
    <r>
      <rPr>
        <sz val="11"/>
        <color rgb="FF000000"/>
        <rFont val="Calibri"/>
      </rPr>
      <t xml:space="preserve">
</t>
    </r>
    <r>
      <rPr>
        <sz val="11"/>
        <color rgb="FF000000"/>
        <rFont val="Calibri"/>
      </rPr>
      <t xml:space="preserve">-  Go through the other </t>
    </r>
    <r>
      <rPr>
        <b/>
        <sz val="11"/>
        <color rgb="FF000000"/>
        <rFont val="Calibri"/>
      </rPr>
      <t>AWS regions</t>
    </r>
    <r>
      <rPr>
        <sz val="11"/>
        <color rgb="FF000000"/>
        <rFont val="Calibri"/>
      </rPr>
      <t xml:space="preserve"> and repeat the audit process for all instances.</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Run the describe-instances command</t>
    </r>
    <r>
      <rPr>
        <sz val="11"/>
        <color rgb="FF000000"/>
        <rFont val="Calibri"/>
      </rPr>
      <t xml:space="preserve">
</t>
    </r>
    <r>
      <rPr>
        <sz val="11"/>
        <color rgb="FF006096"/>
        <rFont val="Roboto Condensed"/>
      </rPr>
      <t>aws ec2 describe-instances --region us-east-1 --output json --filters "Name=block-device-mapping.delete-on-termination,Values=false" --query "Reservations[*].Instances[*].{Instance:InstanceId}"</t>
    </r>
    <r>
      <rPr>
        <sz val="11"/>
        <color rgb="FF006096"/>
        <rFont val="Roboto Condensed"/>
      </rPr>
      <t xml:space="preserve">
</t>
    </r>
    <r>
      <rPr>
        <sz val="11"/>
        <color rgb="FF000000"/>
        <rFont val="Calibri"/>
      </rPr>
      <t xml:space="preserve">
</t>
    </r>
    <r>
      <rPr>
        <sz val="11"/>
        <color rgb="FF000000"/>
        <rFont val="Calibri"/>
      </rPr>
      <t>-  The output should be a list of instances that have not set 'Delete on termination'.</t>
    </r>
    <r>
      <rPr>
        <sz val="11"/>
        <color rgb="FF000000"/>
        <rFont val="Calibri"/>
      </rPr>
      <t xml:space="preserve">
</t>
    </r>
    <r>
      <rPr>
        <sz val="11"/>
        <color rgb="FF000000"/>
        <rFont val="Calibri"/>
      </rPr>
      <t>-  Make note of the list of instance ids and refer to the remediation below.</t>
    </r>
    <r>
      <rPr>
        <sz val="11"/>
        <color rgb="FF000000"/>
        <rFont val="Calibri"/>
      </rPr>
      <t xml:space="preserve">
</t>
    </r>
    <r>
      <rPr>
        <sz val="11"/>
        <color rgb="FF000000"/>
        <rFont val="Calibri"/>
      </rPr>
      <t xml:space="preserve">-  Repeat steps no. 1 -3 with the other </t>
    </r>
    <r>
      <rPr>
        <b/>
        <sz val="11"/>
        <color rgb="FF000000"/>
        <rFont val="Calibri"/>
      </rPr>
      <t>AWS regions</t>
    </r>
    <r>
      <rPr>
        <sz val="11"/>
        <color rgb="FF000000"/>
        <rFont val="Calibri"/>
      </rPr>
      <t>.</t>
    </r>
  </si>
  <si>
    <t>2.13</t>
  </si>
  <si>
    <r>
      <rPr>
        <sz val="11"/>
        <rFont val="Calibri"/>
      </rPr>
      <t>Ensure Secrets and Sensitive Data are not stored directly in EC2 User Data</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</si>
  <si>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and click </t>
    </r>
    <r>
      <rPr>
        <b/>
        <sz val="11"/>
        <color rgb="FF000000"/>
        <rFont val="Calibri"/>
      </rPr>
      <t>EC2</t>
    </r>
    <r>
      <rPr>
        <sz val="11"/>
        <color rgb="FF000000"/>
        <rFont val="Calibri"/>
      </rPr>
      <t xml:space="preserve"> under Compute.</t>
    </r>
    <r>
      <rPr>
        <sz val="11"/>
        <color rgb="FF000000"/>
        <rFont val="Calibri"/>
      </rPr>
      <t xml:space="preserve">
</t>
    </r>
    <r>
      <rPr>
        <sz val="11"/>
        <color rgb="FF000000"/>
        <rFont val="Calibri"/>
      </rPr>
      <t xml:space="preserve">-  Click on </t>
    </r>
    <r>
      <rPr>
        <b/>
        <sz val="11"/>
        <color rgb="FF000000"/>
        <rFont val="Calibri"/>
      </rPr>
      <t>Instances</t>
    </r>
    <r>
      <rPr>
        <sz val="11"/>
        <color rgb="FF000000"/>
        <rFont val="Calibri"/>
      </rPr>
      <t>.</t>
    </r>
    <r>
      <rPr>
        <sz val="11"/>
        <color rgb="FF000000"/>
        <rFont val="Calibri"/>
      </rPr>
      <t xml:space="preserve">
</t>
    </r>
    <r>
      <rPr>
        <sz val="11"/>
        <color rgb="FF000000"/>
        <rFont val="Calibri"/>
      </rPr>
      <t>-  If the instance is currently running, stop the instance first.</t>
    </r>
    <r>
      <rPr>
        <sz val="11"/>
        <color rgb="FF000000"/>
        <rFont val="Calibri"/>
      </rPr>
      <t xml:space="preserve">
</t>
    </r>
    <r>
      <rPr>
        <b/>
        <sz val="11"/>
        <color rgb="FF000000"/>
        <rFont val="Calibri"/>
      </rPr>
      <t>Note:</t>
    </r>
    <r>
      <rPr>
        <sz val="11"/>
        <color rgb="FF000000"/>
        <rFont val="Calibri"/>
      </rPr>
      <t xml:space="preserve"> ensure there is no negative impact from stopping the instance prior to stopping the instance.</t>
    </r>
    <r>
      <rPr>
        <sz val="11"/>
        <color rgb="FF000000"/>
        <rFont val="Calibri"/>
      </rPr>
      <t xml:space="preserve">
</t>
    </r>
    <r>
      <rPr>
        <sz val="11"/>
        <color rgb="FF000000"/>
        <rFont val="Calibri"/>
      </rPr>
      <t xml:space="preserve">-  For each instance, click </t>
    </r>
    <r>
      <rPr>
        <b/>
        <sz val="11"/>
        <color rgb="FF000000"/>
        <rFont val="Calibri"/>
      </rPr>
      <t>Actions</t>
    </r>
    <r>
      <rPr>
        <sz val="11"/>
        <color rgb="FF000000"/>
        <rFont val="Calibri"/>
      </rPr>
      <t xml:space="preserve"> -&gt; </t>
    </r>
    <r>
      <rPr>
        <b/>
        <sz val="11"/>
        <color rgb="FF000000"/>
        <rFont val="Calibri"/>
      </rPr>
      <t>Instance Settings</t>
    </r>
    <r>
      <rPr>
        <sz val="11"/>
        <color rgb="FF000000"/>
        <rFont val="Calibri"/>
      </rPr>
      <t xml:space="preserve"> -&gt; </t>
    </r>
    <r>
      <rPr>
        <b/>
        <sz val="11"/>
        <color rgb="FF000000"/>
        <rFont val="Calibri"/>
      </rPr>
      <t>Edit user data</t>
    </r>
    <r>
      <rPr>
        <sz val="11"/>
        <color rgb="FF000000"/>
        <rFont val="Calibri"/>
      </rPr>
      <t xml:space="preserve">
</t>
    </r>
    <r>
      <rPr>
        <sz val="11"/>
        <color rgb="FF000000"/>
        <rFont val="Calibri"/>
      </rPr>
      <t>-  For each instance, edit the user data to ensure there are no secrets or sensitive data stored.  A Secret Management solution such as AWS Secrets Manager can be used here as a more secure mechanism of storing necessary sensitive data.</t>
    </r>
    <r>
      <rPr>
        <sz val="11"/>
        <color rgb="FF000000"/>
        <rFont val="Calibri"/>
      </rPr>
      <t xml:space="preserve">
</t>
    </r>
    <r>
      <rPr>
        <sz val="11"/>
        <color rgb="FF000000"/>
        <rFont val="Calibri"/>
      </rPr>
      <t>-  Repeat this remediation for all the other AWS regions.</t>
    </r>
    <r>
      <rPr>
        <sz val="11"/>
        <color rgb="FF000000"/>
        <rFont val="Calibri"/>
      </rPr>
      <t xml:space="preserve">
</t>
    </r>
    <r>
      <rPr>
        <b/>
        <sz val="11"/>
        <color rgb="FF000000"/>
        <rFont val="Calibri"/>
      </rPr>
      <t>Note:</t>
    </r>
    <r>
      <rPr>
        <sz val="11"/>
        <color rgb="FF000000"/>
        <rFont val="Calibri"/>
      </rPr>
      <t xml:space="preserve"> If the ec2 instances are created via automation or infrastructure-as-code, edit the user data in those pipelines and code.</t>
    </r>
  </si>
  <si>
    <r>
      <rPr>
        <sz val="11"/>
        <color rgb="FF000000"/>
        <rFont val="Calibri"/>
      </rPr>
      <t>User Data can be specified when launching an ec2 instance.  Examples include specifying parameters for configuring the instance or including a simple script.</t>
    </r>
  </si>
  <si>
    <r>
      <rPr>
        <sz val="11"/>
        <color rgb="FF000000"/>
        <rFont val="Calibri"/>
      </rPr>
      <t>Anyone who has access to the instance and configuration can view the user data.</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</si>
  <si>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and click </t>
    </r>
    <r>
      <rPr>
        <b/>
        <sz val="11"/>
        <color rgb="FF000000"/>
        <rFont val="Calibri"/>
      </rPr>
      <t>EC2</t>
    </r>
    <r>
      <rPr>
        <sz val="11"/>
        <color rgb="FF000000"/>
        <rFont val="Calibri"/>
      </rPr>
      <t xml:space="preserve"> under Compute.</t>
    </r>
    <r>
      <rPr>
        <sz val="11"/>
        <color rgb="FF000000"/>
        <rFont val="Calibri"/>
      </rPr>
      <t xml:space="preserve">
</t>
    </r>
    <r>
      <rPr>
        <sz val="11"/>
        <color rgb="FF000000"/>
        <rFont val="Calibri"/>
      </rPr>
      <t xml:space="preserve">-  Click on </t>
    </r>
    <r>
      <rPr>
        <b/>
        <sz val="11"/>
        <color rgb="FF000000"/>
        <rFont val="Calibri"/>
      </rPr>
      <t>Instances</t>
    </r>
    <r>
      <rPr>
        <sz val="11"/>
        <color rgb="FF000000"/>
        <rFont val="Calibri"/>
      </rPr>
      <t>.</t>
    </r>
    <r>
      <rPr>
        <sz val="11"/>
        <color rgb="FF000000"/>
        <rFont val="Calibri"/>
      </rPr>
      <t xml:space="preserve">
</t>
    </r>
    <r>
      <rPr>
        <sz val="11"/>
        <color rgb="FF000000"/>
        <rFont val="Calibri"/>
      </rPr>
      <t xml:space="preserve">-  For each instance, click </t>
    </r>
    <r>
      <rPr>
        <b/>
        <sz val="11"/>
        <color rgb="FF000000"/>
        <rFont val="Calibri"/>
      </rPr>
      <t>Actions</t>
    </r>
    <r>
      <rPr>
        <sz val="11"/>
        <color rgb="FF000000"/>
        <rFont val="Calibri"/>
      </rPr>
      <t xml:space="preserve"> -&gt; </t>
    </r>
    <r>
      <rPr>
        <b/>
        <sz val="11"/>
        <color rgb="FF000000"/>
        <rFont val="Calibri"/>
      </rPr>
      <t>Instance Settings</t>
    </r>
    <r>
      <rPr>
        <sz val="11"/>
        <color rgb="FF000000"/>
        <rFont val="Calibri"/>
      </rPr>
      <t xml:space="preserve"> -&gt; </t>
    </r>
    <r>
      <rPr>
        <b/>
        <sz val="11"/>
        <color rgb="FF000000"/>
        <rFont val="Calibri"/>
      </rPr>
      <t>Edit user data</t>
    </r>
    <r>
      <rPr>
        <sz val="11"/>
        <color rgb="FF000000"/>
        <rFont val="Calibri"/>
      </rPr>
      <t xml:space="preserve">
</t>
    </r>
    <r>
      <rPr>
        <sz val="11"/>
        <color rgb="FF000000"/>
        <rFont val="Calibri"/>
      </rPr>
      <t>-  For each instance, review the user data to ensure there are no secrets or sensitive data stored.</t>
    </r>
    <r>
      <rPr>
        <sz val="11"/>
        <color rgb="FF000000"/>
        <rFont val="Calibri"/>
      </rPr>
      <t xml:space="preserve">
</t>
    </r>
    <r>
      <rPr>
        <sz val="11"/>
        <color rgb="FF000000"/>
        <rFont val="Calibri"/>
      </rPr>
      <t>-  If secrets or sensitive data is found, refer to the remediation below.</t>
    </r>
    <r>
      <rPr>
        <sz val="11"/>
        <color rgb="FF000000"/>
        <rFont val="Calibri"/>
      </rPr>
      <t xml:space="preserve">
</t>
    </r>
    <r>
      <rPr>
        <sz val="11"/>
        <color rgb="FF000000"/>
        <rFont val="Calibri"/>
      </rPr>
      <t>-  Repeat steps 2-7 for all regions used.</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ec2 describe-instances</t>
    </r>
    <r>
      <rPr>
        <sz val="11"/>
        <color rgb="FF000000"/>
        <rFont val="Calibri"/>
      </rPr>
      <t xml:space="preserve"> to retrieve information about all instances in the AWS region.  The output will include instance ids.</t>
    </r>
    <r>
      <rPr>
        <sz val="11"/>
        <color rgb="FF000000"/>
        <rFont val="Calibri"/>
      </rPr>
      <t xml:space="preserve">
</t>
    </r>
    <r>
      <rPr>
        <sz val="11"/>
        <color rgb="FF000000"/>
        <rFont val="Calibri"/>
      </rPr>
      <t xml:space="preserve">-  Run </t>
    </r>
    <r>
      <rPr>
        <b/>
        <sz val="11"/>
        <color rgb="FF000000"/>
        <rFont val="Calibri"/>
      </rPr>
      <t>aws ec2 describe-instance-attribute</t>
    </r>
    <r>
      <rPr>
        <sz val="11"/>
        <color rgb="FF000000"/>
        <rFont val="Calibri"/>
      </rPr>
      <t xml:space="preserve"> for each instance in AWS account.</t>
    </r>
    <r>
      <rPr>
        <sz val="11"/>
        <color rgb="FF000000"/>
        <rFont val="Calibri"/>
      </rPr>
      <t xml:space="preserve">
</t>
    </r>
    <r>
      <rPr>
        <sz val="11"/>
        <color rgb="FF006096"/>
        <rFont val="Roboto Condensed"/>
      </rPr>
      <t>aws ec2 describe-instance-attribute</t>
    </r>
    <r>
      <rPr>
        <sz val="11"/>
        <color rgb="FF006096"/>
        <rFont val="Roboto Condensed"/>
      </rPr>
      <t xml:space="preserve">
</t>
    </r>
    <r>
      <rPr>
        <sz val="11"/>
        <color rgb="FF006096"/>
        <rFont val="Roboto Condensed"/>
      </rPr>
      <t>--instance-id "ID of instance" --attribute userData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 Data may be Base64 encoded.  Decode the output as necessary.</t>
    </r>
    <r>
      <rPr>
        <sz val="11"/>
        <color rgb="FF000000"/>
        <rFont val="Calibri"/>
      </rPr>
      <t xml:space="preserve">
</t>
    </r>
    <r>
      <rPr>
        <sz val="11"/>
        <color rgb="FF000000"/>
        <rFont val="Calibri"/>
      </rPr>
      <t>-  Review user data to ensure no secrets or sensitive information are stored.</t>
    </r>
    <r>
      <rPr>
        <sz val="11"/>
        <color rgb="FF000000"/>
        <rFont val="Calibri"/>
      </rPr>
      <t xml:space="preserve">
</t>
    </r>
    <r>
      <rPr>
        <sz val="11"/>
        <color rgb="FF000000"/>
        <rFont val="Calibri"/>
      </rPr>
      <t>-  Repeat the Audit for all the other AWS regions.</t>
    </r>
  </si>
  <si>
    <t>2.14</t>
  </si>
  <si>
    <r>
      <rPr>
        <sz val="11"/>
        <rFont val="Calibri"/>
      </rPr>
      <t>Ensure EC2 Auto Scaling Groups Propagate Tags to EC2 Instances that it launches</t>
    </r>
  </si>
  <si>
    <r>
      <rPr>
        <b/>
        <sz val="11"/>
        <color rgb="FF000000"/>
        <rFont val="Calibri"/>
      </rPr>
      <t>AWS Console</t>
    </r>
    <r>
      <rPr>
        <sz val="11"/>
        <color rgb="FF000000"/>
        <rFont val="Calibri"/>
      </rPr>
      <t xml:space="preserve">
</t>
    </r>
    <r>
      <rPr>
        <sz val="11"/>
        <color rgb="FF000000"/>
        <rFont val="Calibri"/>
      </rPr>
      <t>-  Login to AWS Console using https://console.aws.amazon.com</t>
    </r>
    <r>
      <rPr>
        <sz val="11"/>
        <color rgb="FF000000"/>
        <rFont val="Calibri"/>
      </rPr>
      <t xml:space="preserve">
</t>
    </r>
    <r>
      <rPr>
        <sz val="11"/>
        <color rgb="FF000000"/>
        <rFont val="Calibri"/>
      </rPr>
      <t>-  Click All services and click EC2 under Compute.</t>
    </r>
    <r>
      <rPr>
        <sz val="11"/>
        <color rgb="FF000000"/>
        <rFont val="Calibri"/>
      </rPr>
      <t xml:space="preserve">
</t>
    </r>
    <r>
      <rPr>
        <sz val="11"/>
        <color rgb="FF000000"/>
        <rFont val="Calibri"/>
      </rPr>
      <t>-  Select Auto Scaling Groups.</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for each Auto Scaling Group.</t>
    </r>
    <r>
      <rPr>
        <sz val="11"/>
        <color rgb="FF000000"/>
        <rFont val="Calibri"/>
      </rPr>
      <t xml:space="preserve">
</t>
    </r>
    <r>
      <rPr>
        <sz val="11"/>
        <color rgb="FF000000"/>
        <rFont val="Calibri"/>
      </rPr>
      <t xml:space="preserve">-  Check the </t>
    </r>
    <r>
      <rPr>
        <b/>
        <sz val="11"/>
        <color rgb="FF000000"/>
        <rFont val="Calibri"/>
      </rPr>
      <t>Tag new instances</t>
    </r>
    <r>
      <rPr>
        <sz val="11"/>
        <color rgb="FF000000"/>
        <rFont val="Calibri"/>
      </rPr>
      <t xml:space="preserve"> Box for the Auto Scaling Group.</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Repeat Steps 1-6 for each AWS Region used.</t>
    </r>
    <r>
      <rPr>
        <sz val="11"/>
        <color rgb="FF000000"/>
        <rFont val="Calibri"/>
      </rPr>
      <t xml:space="preserve">
</t>
    </r>
    <r>
      <rPr>
        <b/>
        <sz val="11"/>
        <color rgb="FF000000"/>
        <rFont val="Calibri"/>
      </rPr>
      <t>AWS CLI</t>
    </r>
    <r>
      <rPr>
        <sz val="11"/>
        <color rgb="FF000000"/>
        <rFont val="Calibri"/>
      </rPr>
      <t xml:space="preserve">
</t>
    </r>
    <r>
      <rPr>
        <sz val="11"/>
        <color rgb="FF000000"/>
        <rFont val="Calibri"/>
      </rPr>
      <t xml:space="preserve">- Run </t>
    </r>
    <r>
      <rPr>
        <b/>
        <sz val="11"/>
        <color rgb="FF000000"/>
        <rFont val="Calibri"/>
      </rPr>
      <t>aws autoscaling create-or-update-tags</t>
    </r>
    <r>
      <rPr>
        <sz val="11"/>
        <color rgb="FF000000"/>
        <rFont val="Calibri"/>
      </rPr>
      <t xml:space="preserve"> for tags that are not set to </t>
    </r>
    <r>
      <rPr>
        <b/>
        <sz val="11"/>
        <color rgb="FF000000"/>
        <rFont val="Calibri"/>
      </rPr>
      <t>PropogateAtLaunch</t>
    </r>
    <r>
      <rPr>
        <sz val="11"/>
        <color rgb="FF000000"/>
        <rFont val="Calibri"/>
      </rPr>
      <t xml:space="preserve"> for each Auto Scaling Group that does not have this property set to true.</t>
    </r>
    <r>
      <rPr>
        <sz val="11"/>
        <color rgb="FF000000"/>
        <rFont val="Calibri"/>
      </rPr>
      <t xml:space="preserve">
</t>
    </r>
    <r>
      <rPr>
        <sz val="11"/>
        <color rgb="FF006096"/>
        <rFont val="Roboto Condensed"/>
      </rPr>
      <t>aws autoscaling create-or-update-tags \</t>
    </r>
    <r>
      <rPr>
        <sz val="11"/>
        <color rgb="FF006096"/>
        <rFont val="Roboto Condensed"/>
      </rPr>
      <t xml:space="preserve">
</t>
    </r>
    <r>
      <rPr>
        <sz val="11"/>
        <color rgb="FF006096"/>
        <rFont val="Roboto Condensed"/>
      </rPr>
      <t xml:space="preserve">    --tags ResourceId=example-autoscaling-group,ResourceType=auto-scaling-group,Key=TagKey,Value=TagValue,PropagateAtLaunch=true </t>
    </r>
    <r>
      <rPr>
        <sz val="11"/>
        <color rgb="FF006096"/>
        <rFont val="Roboto Condensed"/>
      </rPr>
      <t xml:space="preserve">
</t>
    </r>
    <r>
      <rPr>
        <sz val="11"/>
        <color rgb="FF000000"/>
        <rFont val="Calibri"/>
      </rPr>
      <t xml:space="preserve">
</t>
    </r>
    <r>
      <rPr>
        <sz val="11"/>
        <color rgb="FF000000"/>
        <rFont val="Calibri"/>
      </rPr>
      <t>- Repeat Step 1 for each AWS Region used.</t>
    </r>
  </si>
  <si>
    <r>
      <rPr>
        <sz val="11"/>
        <color rgb="FF000000"/>
        <rFont val="Calibri"/>
      </rPr>
      <t>Tags can help with managing, identifying, organizing, searching for, and filtering resources. Additionally, tags can help with security and compliance.  Tags can be propagated from an Auto Scaling group to the EC2 instances that it launches.</t>
    </r>
  </si>
  <si>
    <r>
      <rPr>
        <b/>
        <sz val="11"/>
        <color rgb="FF000000"/>
        <rFont val="Calibri"/>
      </rPr>
      <t>AWS Console</t>
    </r>
    <r>
      <rPr>
        <sz val="11"/>
        <color rgb="FF000000"/>
        <rFont val="Calibri"/>
      </rPr>
      <t xml:space="preserve">
</t>
    </r>
    <r>
      <rPr>
        <sz val="11"/>
        <color rgb="FF000000"/>
        <rFont val="Calibri"/>
      </rPr>
      <t>-  Login to AWS Console using https://console.aws.amazon.com</t>
    </r>
    <r>
      <rPr>
        <sz val="11"/>
        <color rgb="FF000000"/>
        <rFont val="Calibri"/>
      </rPr>
      <t xml:space="preserve">
</t>
    </r>
    <r>
      <rPr>
        <sz val="11"/>
        <color rgb="FF000000"/>
        <rFont val="Calibri"/>
      </rPr>
      <t>-  Click All services and click EC2 under Compute.</t>
    </r>
    <r>
      <rPr>
        <sz val="11"/>
        <color rgb="FF000000"/>
        <rFont val="Calibri"/>
      </rPr>
      <t xml:space="preserve">
</t>
    </r>
    <r>
      <rPr>
        <sz val="11"/>
        <color rgb="FF000000"/>
        <rFont val="Calibri"/>
      </rPr>
      <t>-  Select Auto Scaling Groups.</t>
    </r>
    <r>
      <rPr>
        <sz val="11"/>
        <color rgb="FF000000"/>
        <rFont val="Calibri"/>
      </rPr>
      <t xml:space="preserve">
</t>
    </r>
    <r>
      <rPr>
        <sz val="11"/>
        <color rgb="FF000000"/>
        <rFont val="Calibri"/>
      </rPr>
      <t xml:space="preserve">-  For each Auto Scaling Group's Details, ensure that all tags have </t>
    </r>
    <r>
      <rPr>
        <b/>
        <sz val="11"/>
        <color rgb="FF000000"/>
        <rFont val="Calibri"/>
      </rPr>
      <t>Tag new instances</t>
    </r>
    <r>
      <rPr>
        <sz val="11"/>
        <color rgb="FF000000"/>
        <rFont val="Calibri"/>
      </rPr>
      <t xml:space="preserve"> set to </t>
    </r>
    <r>
      <rPr>
        <b/>
        <sz val="11"/>
        <color rgb="FF000000"/>
        <rFont val="Calibri"/>
      </rPr>
      <t>Yes</t>
    </r>
    <r>
      <rPr>
        <sz val="11"/>
        <color rgb="FF000000"/>
        <rFont val="Calibri"/>
      </rPr>
      <t>.</t>
    </r>
    <r>
      <rPr>
        <sz val="11"/>
        <color rgb="FF000000"/>
        <rFont val="Calibri"/>
      </rPr>
      <t xml:space="preserve">
</t>
    </r>
    <r>
      <rPr>
        <sz val="11"/>
        <color rgb="FF000000"/>
        <rFont val="Calibri"/>
      </rPr>
      <t>-  Repeat Steps 1-4 for each AWS Region used.</t>
    </r>
    <r>
      <rPr>
        <sz val="11"/>
        <color rgb="FF000000"/>
        <rFont val="Calibri"/>
      </rPr>
      <t xml:space="preserve">
</t>
    </r>
    <r>
      <rPr>
        <b/>
        <sz val="11"/>
        <color rgb="FF000000"/>
        <rFont val="Calibri"/>
      </rPr>
      <t>AWS CLI</t>
    </r>
    <r>
      <rPr>
        <sz val="11"/>
        <color rgb="FF000000"/>
        <rFont val="Calibri"/>
      </rPr>
      <t xml:space="preserve">
</t>
    </r>
    <r>
      <rPr>
        <sz val="11"/>
        <color rgb="FF000000"/>
        <rFont val="Calibri"/>
      </rPr>
      <t xml:space="preserve">-  Run </t>
    </r>
    <r>
      <rPr>
        <b/>
        <sz val="11"/>
        <color rgb="FF000000"/>
        <rFont val="Calibri"/>
      </rPr>
      <t>aws autoscaling describe-auto-scaling-groups</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PropogateAtLaunch</t>
    </r>
    <r>
      <rPr>
        <sz val="11"/>
        <color rgb="FF000000"/>
        <rFont val="Calibri"/>
      </rPr>
      <t xml:space="preserve"> is </t>
    </r>
    <r>
      <rPr>
        <b/>
        <sz val="11"/>
        <color rgb="FF000000"/>
        <rFont val="Calibri"/>
      </rPr>
      <t>true</t>
    </r>
    <r>
      <rPr>
        <sz val="11"/>
        <color rgb="FF000000"/>
        <rFont val="Calibri"/>
      </rPr>
      <t xml:space="preserve"> under </t>
    </r>
    <r>
      <rPr>
        <b/>
        <sz val="11"/>
        <color rgb="FF000000"/>
        <rFont val="Calibri"/>
      </rPr>
      <t>Tags</t>
    </r>
    <r>
      <rPr>
        <sz val="11"/>
        <color rgb="FF000000"/>
        <rFont val="Calibri"/>
      </rPr>
      <t xml:space="preserve"> for each Tag for the Auto Scaling Group.</t>
    </r>
    <r>
      <rPr>
        <sz val="11"/>
        <color rgb="FF000000"/>
        <rFont val="Calibri"/>
      </rPr>
      <t xml:space="preserve">
</t>
    </r>
    <r>
      <rPr>
        <sz val="11"/>
        <color rgb="FF000000"/>
        <rFont val="Calibri"/>
      </rPr>
      <t>-  Repeat Steps 1-2 for each AWS Region used.</t>
    </r>
  </si>
  <si>
    <t>Amazon Elastic Container Service (ECS)</t>
  </si>
  <si>
    <t>3.1</t>
  </si>
  <si>
    <r>
      <rPr>
        <sz val="11"/>
        <rFont val="Calibri"/>
      </rPr>
      <t xml:space="preserve">Ensure Amazon ECS task definitions using </t>
    </r>
    <r>
      <rPr>
        <sz val="11"/>
        <color rgb="FF000000"/>
        <rFont val="Calibri"/>
      </rPr>
      <t>'</t>
    </r>
    <r>
      <rPr>
        <b/>
        <sz val="11"/>
        <color rgb="FF000000"/>
        <rFont val="Calibri"/>
      </rPr>
      <t>host</t>
    </r>
    <r>
      <rPr>
        <sz val="11"/>
        <color rgb="FF000000"/>
        <rFont val="Calibri"/>
      </rPr>
      <t>'</t>
    </r>
    <r>
      <rPr>
        <sz val="11"/>
        <color rgb="FF000000"/>
        <rFont val="Calibri"/>
      </rPr>
      <t xml:space="preserve"> network mode do not allow privileged or root user access to the host</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</si>
  <si>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Create new revision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new revision with JSON</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set </t>
    </r>
    <r>
      <rPr>
        <b/>
        <sz val="11"/>
        <color rgb="FF000000"/>
        <rFont val="Calibri"/>
      </rPr>
      <t>privileged</t>
    </r>
    <r>
      <rPr>
        <sz val="11"/>
        <color rgb="FF000000"/>
        <rFont val="Calibri"/>
      </rPr>
      <t xml:space="preserve"> to </t>
    </r>
    <r>
      <rPr>
        <b/>
        <sz val="11"/>
        <color rgb="FF000000"/>
        <rFont val="Calibri"/>
      </rPr>
      <t>false</t>
    </r>
    <r>
      <rPr>
        <sz val="11"/>
        <color rgb="FF000000"/>
        <rFont val="Calibri"/>
      </rPr>
      <t xml:space="preserve">, or remove </t>
    </r>
    <r>
      <rPr>
        <b/>
        <sz val="11"/>
        <color rgb="FF000000"/>
        <rFont val="Calibri"/>
      </rPr>
      <t>"privileged": true</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set </t>
    </r>
    <r>
      <rPr>
        <b/>
        <sz val="11"/>
        <color rgb="FF000000"/>
        <rFont val="Calibri"/>
      </rPr>
      <t>user</t>
    </r>
    <r>
      <rPr>
        <sz val="11"/>
        <color rgb="FF000000"/>
        <rFont val="Calibri"/>
      </rPr>
      <t xml:space="preserve"> to an appropriate non-root user, or remove </t>
    </r>
    <r>
      <rPr>
        <b/>
        <sz val="11"/>
        <color rgb="FF000000"/>
        <rFont val="Calibri"/>
      </rPr>
      <t>"user": "root"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Repeat steps 1-9 for each task definition requiring remediation.</t>
    </r>
    <r>
      <rPr>
        <sz val="11"/>
        <color rgb="FF000000"/>
        <rFont val="Calibri"/>
      </rPr>
      <t xml:space="preserve">
</t>
    </r>
    <r>
      <rPr>
        <b/>
        <sz val="11"/>
        <color rgb="FF000000"/>
        <rFont val="Calibri"/>
      </rPr>
      <t>Note:</t>
    </r>
    <r>
      <rPr>
        <sz val="11"/>
        <color rgb="FF000000"/>
        <rFont val="Calibri"/>
      </rPr>
      <t xml:space="preserve"> When a task definition is updated, running tasks launched from the previous task definition remain unchanged. Updating a running task requires redeploying it with the new task definition.</t>
    </r>
  </si>
  <si>
    <r>
      <rPr>
        <sz val="11"/>
        <color rgb="FF000000"/>
        <rFont val="Calibri"/>
      </rPr>
      <t xml:space="preserve">Ensure that Amazon ECS task definitions using </t>
    </r>
    <r>
      <rPr>
        <b/>
        <sz val="11"/>
        <color rgb="FF000000"/>
        <rFont val="Calibri"/>
      </rPr>
      <t>host</t>
    </r>
    <r>
      <rPr>
        <sz val="11"/>
        <color rgb="FF000000"/>
        <rFont val="Calibri"/>
      </rPr>
      <t xml:space="preserve"> network mode do not allow privileged or root user access. This protects the host container instance from unauthorized access and privilege escalation.</t>
    </r>
    <r>
      <rPr>
        <sz val="11"/>
        <color rgb="FF000000"/>
        <rFont val="Calibri"/>
      </rPr>
      <t xml:space="preserve">
</t>
    </r>
    <r>
      <rPr>
        <b/>
        <sz val="11"/>
        <color rgb="FF000000"/>
        <rFont val="Calibri"/>
      </rPr>
      <t>Note:</t>
    </r>
    <r>
      <rPr>
        <sz val="11"/>
        <color rgb="FF000000"/>
        <rFont val="Calibri"/>
      </rPr>
      <t xml:space="preserve"> This recommendation assumes that only the latest active revision of a task definition is in use. If older revisions are in use, apply the audit and remediation procedures to those revisions as needed.</t>
    </r>
  </si>
  <si>
    <r>
      <rPr>
        <sz val="11"/>
        <color rgb="FF000000"/>
        <rFont val="Calibri"/>
      </rPr>
      <t>There may be some administrative effort required to ensure Amazon ECS applications function as expected without privileged or root user access.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</si>
  <si>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If </t>
    </r>
    <r>
      <rPr>
        <b/>
        <sz val="11"/>
        <color rgb="FF000000"/>
        <rFont val="Calibri"/>
      </rPr>
      <t>Network mode</t>
    </r>
    <r>
      <rPr>
        <sz val="11"/>
        <color rgb="FF000000"/>
        <rFont val="Calibri"/>
      </rPr>
      <t xml:space="preserve"> is set to </t>
    </r>
    <r>
      <rPr>
        <b/>
        <sz val="11"/>
        <color rgb="FF000000"/>
        <rFont val="Calibri"/>
      </rPr>
      <t>host</t>
    </r>
    <r>
      <rPr>
        <sz val="11"/>
        <color rgb="FF000000"/>
        <rFont val="Calibri"/>
      </rPr>
      <t xml:space="preserve">, click </t>
    </r>
    <r>
      <rPr>
        <b/>
        <sz val="11"/>
        <color rgb="FF000000"/>
        <rFont val="Calibri"/>
      </rPr>
      <t>JSON</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ensure that </t>
    </r>
    <r>
      <rPr>
        <b/>
        <sz val="11"/>
        <color rgb="FF000000"/>
        <rFont val="Calibri"/>
      </rPr>
      <t>privileged</t>
    </r>
    <r>
      <rPr>
        <sz val="11"/>
        <color rgb="FF000000"/>
        <rFont val="Calibri"/>
      </rPr>
      <t xml:space="preserve"> is set to </t>
    </r>
    <r>
      <rPr>
        <b/>
        <sz val="11"/>
        <color rgb="FF000000"/>
        <rFont val="Calibri"/>
      </rPr>
      <t>false</t>
    </r>
    <r>
      <rPr>
        <sz val="11"/>
        <color rgb="FF000000"/>
        <rFont val="Calibri"/>
      </rPr>
      <t xml:space="preserve"> or is absent, and ensure that </t>
    </r>
    <r>
      <rPr>
        <b/>
        <sz val="11"/>
        <color rgb="FF000000"/>
        <rFont val="Calibri"/>
      </rPr>
      <t>user</t>
    </r>
    <r>
      <rPr>
        <sz val="11"/>
        <color rgb="FF000000"/>
        <rFont val="Calibri"/>
      </rPr>
      <t xml:space="preserve"> is not set to </t>
    </r>
    <r>
      <rPr>
        <b/>
        <sz val="11"/>
        <color rgb="FF000000"/>
        <rFont val="Calibri"/>
      </rPr>
      <t>root</t>
    </r>
    <r>
      <rPr>
        <sz val="11"/>
        <color rgb="FF000000"/>
        <rFont val="Calibri"/>
      </rPr>
      <t xml:space="preserve"> or is absent.</t>
    </r>
    <r>
      <rPr>
        <sz val="11"/>
        <color rgb="FF000000"/>
        <rFont val="Calibri"/>
      </rPr>
      <t xml:space="preserve">
</t>
    </r>
    <r>
      <rPr>
        <sz val="11"/>
        <color rgb="FF000000"/>
        <rFont val="Calibri"/>
      </rPr>
      <t>- Repeat steps 1-6 for each task definition.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task definitions:</t>
    </r>
    <r>
      <rPr>
        <sz val="11"/>
        <color rgb="FF000000"/>
        <rFont val="Calibri"/>
      </rPr>
      <t xml:space="preserve">
</t>
    </r>
    <r>
      <rPr>
        <sz val="11"/>
        <color rgb="FF006096"/>
        <rFont val="Roboto Condensed"/>
      </rPr>
      <t>aws ecs list-task-definitions</t>
    </r>
    <r>
      <rPr>
        <sz val="11"/>
        <color rgb="FF006096"/>
        <rFont val="Roboto Condensed"/>
      </rPr>
      <t xml:space="preserve">
</t>
    </r>
    <r>
      <rPr>
        <sz val="11"/>
        <color rgb="FF000000"/>
        <rFont val="Calibri"/>
      </rPr>
      <t xml:space="preserve">
</t>
    </r>
    <r>
      <rPr>
        <sz val="11"/>
        <color rgb="FF000000"/>
        <rFont val="Calibri"/>
      </rPr>
      <t>For the latest revision of a task definition, run the following command:</t>
    </r>
    <r>
      <rPr>
        <sz val="11"/>
        <color rgb="FF000000"/>
        <rFont val="Calibri"/>
      </rPr>
      <t xml:space="preserve">
</t>
    </r>
    <r>
      <rPr>
        <sz val="11"/>
        <color rgb="FF006096"/>
        <rFont val="Roboto Condensed"/>
      </rPr>
      <t>aws ecs describe-task-definition --task-definition &lt;task-definition-arn&gt;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networkMode</t>
    </r>
    <r>
      <rPr>
        <sz val="11"/>
        <color rgb="FF000000"/>
        <rFont val="Calibri"/>
      </rPr>
      <t xml:space="preserve"> is set to </t>
    </r>
    <r>
      <rPr>
        <b/>
        <sz val="11"/>
        <color rgb="FF000000"/>
        <rFont val="Calibri"/>
      </rPr>
      <t>host</t>
    </r>
    <r>
      <rPr>
        <sz val="11"/>
        <color rgb="FF000000"/>
        <rFont val="Calibri"/>
      </rPr>
      <t xml:space="preserve">, ensure that for each element under </t>
    </r>
    <r>
      <rPr>
        <b/>
        <sz val="11"/>
        <color rgb="FF000000"/>
        <rFont val="Calibri"/>
      </rPr>
      <t>containerDefinitions</t>
    </r>
    <r>
      <rPr>
        <sz val="11"/>
        <color rgb="FF000000"/>
        <rFont val="Calibri"/>
      </rPr>
      <t xml:space="preserve">, </t>
    </r>
    <r>
      <rPr>
        <b/>
        <sz val="11"/>
        <color rgb="FF000000"/>
        <rFont val="Calibri"/>
      </rPr>
      <t>privileged</t>
    </r>
    <r>
      <rPr>
        <sz val="11"/>
        <color rgb="FF000000"/>
        <rFont val="Calibri"/>
      </rPr>
      <t xml:space="preserve"> is set to </t>
    </r>
    <r>
      <rPr>
        <b/>
        <sz val="11"/>
        <color rgb="FF000000"/>
        <rFont val="Calibri"/>
      </rPr>
      <t>false</t>
    </r>
    <r>
      <rPr>
        <sz val="11"/>
        <color rgb="FF000000"/>
        <rFont val="Calibri"/>
      </rPr>
      <t xml:space="preserve"> or is absent, and ensure that </t>
    </r>
    <r>
      <rPr>
        <b/>
        <sz val="11"/>
        <color rgb="FF000000"/>
        <rFont val="Calibri"/>
      </rPr>
      <t>user</t>
    </r>
    <r>
      <rPr>
        <sz val="11"/>
        <color rgb="FF000000"/>
        <rFont val="Calibri"/>
      </rPr>
      <t xml:space="preserve"> is not set to </t>
    </r>
    <r>
      <rPr>
        <b/>
        <sz val="11"/>
        <color rgb="FF000000"/>
        <rFont val="Calibri"/>
      </rPr>
      <t>root</t>
    </r>
    <r>
      <rPr>
        <sz val="11"/>
        <color rgb="FF000000"/>
        <rFont val="Calibri"/>
      </rPr>
      <t xml:space="preserve"> or is absent.</t>
    </r>
    <r>
      <rPr>
        <sz val="11"/>
        <color rgb="FF000000"/>
        <rFont val="Calibri"/>
      </rPr>
      <t xml:space="preserve">
</t>
    </r>
    <r>
      <rPr>
        <sz val="11"/>
        <color rgb="FF000000"/>
        <rFont val="Calibri"/>
      </rPr>
      <t>Repeat for each task definition.</t>
    </r>
  </si>
  <si>
    <r>
      <rPr>
        <sz val="11"/>
        <color rgb="FF000000"/>
        <rFont val="Calibri"/>
      </rPr>
      <t xml:space="preserve">When creating a task definition with </t>
    </r>
    <r>
      <rPr>
        <b/>
        <sz val="11"/>
        <color rgb="FF000000"/>
        <rFont val="Calibri"/>
      </rPr>
      <t>host</t>
    </r>
    <r>
      <rPr>
        <sz val="11"/>
        <color rgb="FF000000"/>
        <rFont val="Calibri"/>
      </rPr>
      <t xml:space="preserve"> network mode, the </t>
    </r>
    <r>
      <rPr>
        <b/>
        <sz val="11"/>
        <color rgb="FF000000"/>
        <rFont val="Calibri"/>
      </rPr>
      <t>privileged</t>
    </r>
    <r>
      <rPr>
        <sz val="11"/>
        <color rgb="FF000000"/>
        <rFont val="Calibri"/>
      </rPr>
      <t xml:space="preserve"> and </t>
    </r>
    <r>
      <rPr>
        <b/>
        <sz val="11"/>
        <color rgb="FF000000"/>
        <rFont val="Calibri"/>
      </rPr>
      <t>user</t>
    </r>
    <r>
      <rPr>
        <sz val="11"/>
        <color rgb="FF000000"/>
        <rFont val="Calibri"/>
      </rPr>
      <t xml:space="preserve"> parameters are unset by default.</t>
    </r>
  </si>
  <si>
    <t>3.2</t>
  </si>
  <si>
    <r>
      <rPr>
        <sz val="11"/>
        <rFont val="Calibri"/>
      </rPr>
      <t xml:space="preserve">Ensure </t>
    </r>
    <r>
      <rPr>
        <sz val="11"/>
        <color rgb="FF000000"/>
        <rFont val="Calibri"/>
      </rPr>
      <t>'</t>
    </r>
    <r>
      <rPr>
        <b/>
        <sz val="11"/>
        <color rgb="FF000000"/>
        <rFont val="Calibri"/>
      </rPr>
      <t>assignPublicIp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for Amazon ECS services</t>
    </r>
  </si>
  <si>
    <r>
      <rPr>
        <b/>
        <sz val="11"/>
        <color rgb="FF000000"/>
        <rFont val="Calibri"/>
      </rPr>
      <t>From Command Line:</t>
    </r>
    <r>
      <rPr>
        <sz val="11"/>
        <color rgb="FF000000"/>
        <rFont val="Calibri"/>
      </rPr>
      <t xml:space="preserve">
</t>
    </r>
    <r>
      <rPr>
        <sz val="11"/>
        <color rgb="FF000000"/>
        <rFont val="Calibri"/>
      </rPr>
      <t xml:space="preserve">For each service requiring remediation, run the following command to set </t>
    </r>
    <r>
      <rPr>
        <b/>
        <sz val="11"/>
        <color rgb="FF000000"/>
        <rFont val="Calibri"/>
      </rPr>
      <t>assignPublicIp</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6096"/>
        <rFont val="Roboto Condensed"/>
      </rPr>
      <t>aws ecs update-service --cluster &lt;cluster-arn&gt; --service &lt;service-arn&gt; --network-configuration '{"awsvpcConfiguration":{"subnets":["&lt;subnet-id&gt;"],"securityGroups":["&lt;security-group-id&gt;"],"assignPublicIp":"DISABLED"}}'</t>
    </r>
    <r>
      <rPr>
        <sz val="11"/>
        <color rgb="FF006096"/>
        <rFont val="Roboto Condensed"/>
      </rPr>
      <t xml:space="preserve">
</t>
    </r>
  </si>
  <si>
    <r>
      <rPr>
        <sz val="11"/>
        <color rgb="FF000000"/>
        <rFont val="Calibri"/>
      </rPr>
      <t xml:space="preserve">Ensure that </t>
    </r>
    <r>
      <rPr>
        <b/>
        <sz val="11"/>
        <color rgb="FF000000"/>
        <rFont val="Calibri"/>
      </rPr>
      <t>assignPublicIp</t>
    </r>
    <r>
      <rPr>
        <sz val="11"/>
        <color rgb="FF000000"/>
        <rFont val="Calibri"/>
      </rPr>
      <t xml:space="preserve"> is set to </t>
    </r>
    <r>
      <rPr>
        <b/>
        <sz val="11"/>
        <color rgb="FF000000"/>
        <rFont val="Calibri"/>
      </rPr>
      <t>DISABLED</t>
    </r>
    <r>
      <rPr>
        <sz val="11"/>
        <color rgb="FF000000"/>
        <rFont val="Calibri"/>
      </rPr>
      <t xml:space="preserve"> for Amazon ECS services, to restrict direct exposure of containers to the public internet.</t>
    </r>
  </si>
  <si>
    <r>
      <rPr>
        <sz val="11"/>
        <color rgb="FF000000"/>
        <rFont val="Calibri"/>
      </rPr>
      <t xml:space="preserve">Disabling </t>
    </r>
    <r>
      <rPr>
        <b/>
        <sz val="11"/>
        <color rgb="FF000000"/>
        <rFont val="Calibri"/>
      </rPr>
      <t>assignPublicIp</t>
    </r>
    <r>
      <rPr>
        <sz val="11"/>
        <color rgb="FF000000"/>
        <rFont val="Calibri"/>
      </rPr>
      <t xml:space="preserve"> introduces administrative, operational, and potential cost overhead due to the need to configure and maintain private networking and associated resources.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</si>
  <si>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Click the name of a cluster.</t>
    </r>
    <r>
      <rPr>
        <sz val="11"/>
        <color rgb="FF000000"/>
        <rFont val="Calibri"/>
      </rPr>
      <t xml:space="preserve">
</t>
    </r>
    <r>
      <rPr>
        <sz val="11"/>
        <color rgb="FF000000"/>
        <rFont val="Calibri"/>
      </rPr>
      <t xml:space="preserve">- Under </t>
    </r>
    <r>
      <rPr>
        <b/>
        <sz val="11"/>
        <color rgb="FF000000"/>
        <rFont val="Calibri"/>
      </rPr>
      <t>Services</t>
    </r>
    <r>
      <rPr>
        <sz val="11"/>
        <color rgb="FF000000"/>
        <rFont val="Calibri"/>
      </rPr>
      <t>, click the name of a service.</t>
    </r>
    <r>
      <rPr>
        <sz val="11"/>
        <color rgb="FF000000"/>
        <rFont val="Calibri"/>
      </rPr>
      <t xml:space="preserve">
</t>
    </r>
    <r>
      <rPr>
        <sz val="11"/>
        <color rgb="FF000000"/>
        <rFont val="Calibri"/>
      </rPr>
      <t xml:space="preserve">- Click </t>
    </r>
    <r>
      <rPr>
        <b/>
        <sz val="11"/>
        <color rgb="FF000000"/>
        <rFont val="Calibri"/>
      </rPr>
      <t>Configuration and 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Network configuration</t>
    </r>
    <r>
      <rPr>
        <sz val="11"/>
        <color rgb="FF000000"/>
        <rFont val="Calibri"/>
      </rPr>
      <t xml:space="preserve">, ensure </t>
    </r>
    <r>
      <rPr>
        <b/>
        <sz val="11"/>
        <color rgb="FF000000"/>
        <rFont val="Calibri"/>
      </rPr>
      <t>Auto-assign public IP</t>
    </r>
    <r>
      <rPr>
        <sz val="11"/>
        <color rgb="FF000000"/>
        <rFont val="Calibri"/>
      </rPr>
      <t xml:space="preserve"> is set to </t>
    </r>
    <r>
      <rPr>
        <b/>
        <sz val="11"/>
        <color rgb="FF000000"/>
        <rFont val="Calibri"/>
      </rPr>
      <t>Turned off</t>
    </r>
    <r>
      <rPr>
        <sz val="11"/>
        <color rgb="FF000000"/>
        <rFont val="Calibri"/>
      </rPr>
      <t>.</t>
    </r>
    <r>
      <rPr>
        <sz val="11"/>
        <color rgb="FF000000"/>
        <rFont val="Calibri"/>
      </rPr>
      <t xml:space="preserve">
</t>
    </r>
    <r>
      <rPr>
        <sz val="11"/>
        <color rgb="FF000000"/>
        <rFont val="Calibri"/>
      </rPr>
      <t>- Repeat steps 1-6 for each ECS cluster and service.</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clusters:</t>
    </r>
    <r>
      <rPr>
        <sz val="11"/>
        <color rgb="FF000000"/>
        <rFont val="Calibri"/>
      </rPr>
      <t xml:space="preserve">
</t>
    </r>
    <r>
      <rPr>
        <sz val="11"/>
        <color rgb="FF006096"/>
        <rFont val="Roboto Condensed"/>
      </rPr>
      <t>aws ecs list-clusters</t>
    </r>
    <r>
      <rPr>
        <sz val="11"/>
        <color rgb="FF006096"/>
        <rFont val="Roboto Condensed"/>
      </rPr>
      <t xml:space="preserve">
</t>
    </r>
    <r>
      <rPr>
        <sz val="11"/>
        <color rgb="FF000000"/>
        <rFont val="Calibri"/>
      </rPr>
      <t xml:space="preserve">
</t>
    </r>
    <r>
      <rPr>
        <sz val="11"/>
        <color rgb="FF000000"/>
        <rFont val="Calibri"/>
      </rPr>
      <t>Run the following command to list services in a cluster:</t>
    </r>
    <r>
      <rPr>
        <sz val="11"/>
        <color rgb="FF000000"/>
        <rFont val="Calibri"/>
      </rPr>
      <t xml:space="preserve">
</t>
    </r>
    <r>
      <rPr>
        <sz val="11"/>
        <color rgb="FF006096"/>
        <rFont val="Roboto Condensed"/>
      </rPr>
      <t>aws ecs list-services --cluster &lt;cluster-arn&gt;</t>
    </r>
    <r>
      <rPr>
        <sz val="11"/>
        <color rgb="FF006096"/>
        <rFont val="Roboto Condensed"/>
      </rPr>
      <t xml:space="preserve">
</t>
    </r>
    <r>
      <rPr>
        <sz val="11"/>
        <color rgb="FF000000"/>
        <rFont val="Calibri"/>
      </rPr>
      <t xml:space="preserve">
</t>
    </r>
    <r>
      <rPr>
        <sz val="11"/>
        <color rgb="FF000000"/>
        <rFont val="Calibri"/>
      </rPr>
      <t>Run the following command to view the details of a service:</t>
    </r>
    <r>
      <rPr>
        <sz val="11"/>
        <color rgb="FF000000"/>
        <rFont val="Calibri"/>
      </rPr>
      <t xml:space="preserve">
</t>
    </r>
    <r>
      <rPr>
        <sz val="11"/>
        <color rgb="FF006096"/>
        <rFont val="Roboto Condensed"/>
      </rPr>
      <t>aws ecs describe-services --cluster &lt;cluster-arn&gt; --services &lt;service-arn&gt;</t>
    </r>
    <r>
      <rPr>
        <sz val="11"/>
        <color rgb="FF006096"/>
        <rFont val="Roboto Condensed"/>
      </rPr>
      <t xml:space="preserve">
</t>
    </r>
    <r>
      <rPr>
        <sz val="11"/>
        <color rgb="FF000000"/>
        <rFont val="Calibri"/>
      </rPr>
      <t xml:space="preserve">
</t>
    </r>
    <r>
      <rPr>
        <sz val="11"/>
        <color rgb="FF000000"/>
        <rFont val="Calibri"/>
      </rPr>
      <t xml:space="preserve">Under </t>
    </r>
    <r>
      <rPr>
        <b/>
        <sz val="11"/>
        <color rgb="FF000000"/>
        <rFont val="Calibri"/>
      </rPr>
      <t>networkConfiguration</t>
    </r>
    <r>
      <rPr>
        <sz val="11"/>
        <color rgb="FF000000"/>
        <rFont val="Calibri"/>
      </rPr>
      <t xml:space="preserve"> &gt; </t>
    </r>
    <r>
      <rPr>
        <b/>
        <sz val="11"/>
        <color rgb="FF000000"/>
        <rFont val="Calibri"/>
      </rPr>
      <t>awsvpcConfiguration</t>
    </r>
    <r>
      <rPr>
        <sz val="11"/>
        <color rgb="FF000000"/>
        <rFont val="Calibri"/>
      </rPr>
      <t xml:space="preserve">, ensure </t>
    </r>
    <r>
      <rPr>
        <b/>
        <sz val="11"/>
        <color rgb="FF000000"/>
        <rFont val="Calibri"/>
      </rPr>
      <t>assignPublicIp</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sz val="11"/>
        <color rgb="FF000000"/>
        <rFont val="Calibri"/>
      </rPr>
      <t>Repeat for each cluster and service.</t>
    </r>
  </si>
  <si>
    <r>
      <rPr>
        <sz val="11"/>
        <color rgb="FF000000"/>
        <rFont val="Calibri"/>
      </rPr>
      <t xml:space="preserve">By default, </t>
    </r>
    <r>
      <rPr>
        <b/>
        <sz val="11"/>
        <color rgb="FF000000"/>
        <rFont val="Calibri"/>
      </rPr>
      <t>assignPublicIp</t>
    </r>
    <r>
      <rPr>
        <sz val="11"/>
        <color rgb="FF000000"/>
        <rFont val="Calibri"/>
      </rPr>
      <t xml:space="preserve"> is set to </t>
    </r>
    <r>
      <rPr>
        <b/>
        <sz val="11"/>
        <color rgb="FF000000"/>
        <rFont val="Calibri"/>
      </rPr>
      <t>ENABLED</t>
    </r>
    <r>
      <rPr>
        <sz val="11"/>
        <color rgb="FF000000"/>
        <rFont val="Calibri"/>
      </rPr>
      <t>.</t>
    </r>
  </si>
  <si>
    <t>3.3</t>
  </si>
  <si>
    <r>
      <rPr>
        <sz val="11"/>
        <rFont val="Calibri"/>
      </rPr>
      <t xml:space="preserve">Ensure Amazon ECS task definitions do not have </t>
    </r>
    <r>
      <rPr>
        <sz val="11"/>
        <color rgb="FF000000"/>
        <rFont val="Calibri"/>
      </rPr>
      <t>'</t>
    </r>
    <r>
      <rPr>
        <b/>
        <sz val="11"/>
        <color rgb="FF000000"/>
        <rFont val="Calibri"/>
      </rPr>
      <t>pidMode</t>
    </r>
    <r>
      <rPr>
        <sz val="11"/>
        <color rgb="FF000000"/>
        <rFont val="Calibri"/>
      </rPr>
      <t>'</t>
    </r>
    <r>
      <rPr>
        <sz val="11"/>
        <color rgb="FF000000"/>
        <rFont val="Calibri"/>
      </rPr>
      <t xml:space="preserve"> set to </t>
    </r>
    <r>
      <rPr>
        <sz val="11"/>
        <color rgb="FF000000"/>
        <rFont val="Calibri"/>
      </rPr>
      <t>'</t>
    </r>
    <r>
      <rPr>
        <b/>
        <sz val="11"/>
        <color rgb="FF000000"/>
        <rFont val="Calibri"/>
      </rPr>
      <t>host</t>
    </r>
    <r>
      <rPr>
        <sz val="11"/>
        <color rgb="FF000000"/>
        <rFont val="Calibri"/>
      </rPr>
      <t>'</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</si>
  <si>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Create new revision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new revision with JSON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pidMode</t>
    </r>
    <r>
      <rPr>
        <sz val="11"/>
        <color rgb="FF000000"/>
        <rFont val="Calibri"/>
      </rPr>
      <t xml:space="preserve"> to </t>
    </r>
    <r>
      <rPr>
        <b/>
        <sz val="11"/>
        <color rgb="FF000000"/>
        <rFont val="Calibri"/>
      </rPr>
      <t>task</t>
    </r>
    <r>
      <rPr>
        <sz val="11"/>
        <color rgb="FF000000"/>
        <rFont val="Calibri"/>
      </rPr>
      <t xml:space="preserve">, or remove the </t>
    </r>
    <r>
      <rPr>
        <b/>
        <sz val="11"/>
        <color rgb="FF000000"/>
        <rFont val="Calibri"/>
      </rPr>
      <t>pidMode</t>
    </r>
    <r>
      <rPr>
        <sz val="11"/>
        <color rgb="FF000000"/>
        <rFont val="Calibri"/>
      </rPr>
      <t xml:space="preserve"> parameter as appropriate.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Repeat steps 1-8 for each task definition requiring remediation.</t>
    </r>
    <r>
      <rPr>
        <sz val="11"/>
        <color rgb="FF000000"/>
        <rFont val="Calibri"/>
      </rPr>
      <t xml:space="preserve">
</t>
    </r>
    <r>
      <rPr>
        <b/>
        <sz val="11"/>
        <color rgb="FF000000"/>
        <rFont val="Calibri"/>
      </rPr>
      <t>Note:</t>
    </r>
    <r>
      <rPr>
        <sz val="11"/>
        <color rgb="FF000000"/>
        <rFont val="Calibri"/>
      </rPr>
      <t xml:space="preserve"> When a task definition is updated, running tasks launched from the previous task definition remain unchanged. Updating a running task requires redeploying it with the new task definition.</t>
    </r>
  </si>
  <si>
    <r>
      <rPr>
        <sz val="11"/>
        <color rgb="FF000000"/>
        <rFont val="Calibri"/>
      </rPr>
      <t>A process ID (PID) namespace isolates processes, preventing system processes from being visible to containers and allowing for PID reuse. Ensure that Amazon ECS task definitions are not configured to share a host's process namespace with their containers.</t>
    </r>
    <r>
      <rPr>
        <sz val="11"/>
        <color rgb="FF000000"/>
        <rFont val="Calibri"/>
      </rPr>
      <t xml:space="preserve">
</t>
    </r>
    <r>
      <rPr>
        <b/>
        <sz val="11"/>
        <color rgb="FF000000"/>
        <rFont val="Calibri"/>
      </rPr>
      <t>Note:</t>
    </r>
    <r>
      <rPr>
        <sz val="11"/>
        <color rgb="FF000000"/>
        <rFont val="Calibri"/>
      </rPr>
      <t xml:space="preserve"> This recommendation assumes that only the latest active revision of a task definition is in use. If older revisions are in use, apply the audit and remediation procedures to those revisions as needed.</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</si>
  <si>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JSON</t>
    </r>
    <r>
      <rPr>
        <sz val="11"/>
        <color rgb="FF000000"/>
        <rFont val="Calibri"/>
      </rPr>
      <t>.</t>
    </r>
    <r>
      <rPr>
        <sz val="11"/>
        <color rgb="FF000000"/>
        <rFont val="Calibri"/>
      </rPr>
      <t xml:space="preserve">
</t>
    </r>
    <r>
      <rPr>
        <sz val="11"/>
        <color rgb="FF000000"/>
        <rFont val="Calibri"/>
      </rPr>
      <t xml:space="preserve">- If the </t>
    </r>
    <r>
      <rPr>
        <b/>
        <sz val="11"/>
        <color rgb="FF000000"/>
        <rFont val="Calibri"/>
      </rPr>
      <t>pidMode</t>
    </r>
    <r>
      <rPr>
        <sz val="11"/>
        <color rgb="FF000000"/>
        <rFont val="Calibri"/>
      </rPr>
      <t xml:space="preserve"> parameter is present, ensure it is not set to </t>
    </r>
    <r>
      <rPr>
        <b/>
        <sz val="11"/>
        <color rgb="FF000000"/>
        <rFont val="Calibri"/>
      </rPr>
      <t>host</t>
    </r>
    <r>
      <rPr>
        <sz val="11"/>
        <color rgb="FF000000"/>
        <rFont val="Calibri"/>
      </rPr>
      <t>.</t>
    </r>
    <r>
      <rPr>
        <sz val="11"/>
        <color rgb="FF000000"/>
        <rFont val="Calibri"/>
      </rPr>
      <t xml:space="preserve">
</t>
    </r>
    <r>
      <rPr>
        <sz val="11"/>
        <color rgb="FF000000"/>
        <rFont val="Calibri"/>
      </rPr>
      <t>- Repeat steps 1-6 for each task definition.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task definitions:</t>
    </r>
    <r>
      <rPr>
        <sz val="11"/>
        <color rgb="FF000000"/>
        <rFont val="Calibri"/>
      </rPr>
      <t xml:space="preserve">
</t>
    </r>
    <r>
      <rPr>
        <sz val="11"/>
        <color rgb="FF006096"/>
        <rFont val="Roboto Condensed"/>
      </rPr>
      <t>aws ecs list-task-definitions</t>
    </r>
    <r>
      <rPr>
        <sz val="11"/>
        <color rgb="FF006096"/>
        <rFont val="Roboto Condensed"/>
      </rPr>
      <t xml:space="preserve">
</t>
    </r>
    <r>
      <rPr>
        <sz val="11"/>
        <color rgb="FF000000"/>
        <rFont val="Calibri"/>
      </rPr>
      <t xml:space="preserve">
</t>
    </r>
    <r>
      <rPr>
        <sz val="11"/>
        <color rgb="FF000000"/>
        <rFont val="Calibri"/>
      </rPr>
      <t>For the latest revision of a task definition, run the following command:</t>
    </r>
    <r>
      <rPr>
        <sz val="11"/>
        <color rgb="FF000000"/>
        <rFont val="Calibri"/>
      </rPr>
      <t xml:space="preserve">
</t>
    </r>
    <r>
      <rPr>
        <sz val="11"/>
        <color rgb="FF006096"/>
        <rFont val="Roboto Condensed"/>
      </rPr>
      <t>aws ecs describe-task-definition --task-definition &lt;task-definition-arn&gt; --query 'taskDefinition.pidMode'</t>
    </r>
    <r>
      <rPr>
        <sz val="11"/>
        <color rgb="FF006096"/>
        <rFont val="Roboto Condensed"/>
      </rPr>
      <t xml:space="preserve">
</t>
    </r>
    <r>
      <rPr>
        <sz val="11"/>
        <color rgb="FF000000"/>
        <rFont val="Calibri"/>
      </rPr>
      <t xml:space="preserve">
</t>
    </r>
    <r>
      <rPr>
        <sz val="11"/>
        <color rgb="FF000000"/>
        <rFont val="Calibri"/>
      </rPr>
      <t xml:space="preserve">Ensure that the command does not return </t>
    </r>
    <r>
      <rPr>
        <b/>
        <sz val="11"/>
        <color rgb="FF000000"/>
        <rFont val="Calibri"/>
      </rPr>
      <t>"host"</t>
    </r>
    <r>
      <rPr>
        <sz val="11"/>
        <color rgb="FF000000"/>
        <rFont val="Calibri"/>
      </rPr>
      <t>.</t>
    </r>
    <r>
      <rPr>
        <sz val="11"/>
        <color rgb="FF000000"/>
        <rFont val="Calibri"/>
      </rPr>
      <t xml:space="preserve">
</t>
    </r>
    <r>
      <rPr>
        <sz val="11"/>
        <color rgb="FF000000"/>
        <rFont val="Calibri"/>
      </rPr>
      <t>Repeat for each task definition.</t>
    </r>
  </si>
  <si>
    <r>
      <rPr>
        <sz val="11"/>
        <color rgb="FF000000"/>
        <rFont val="Calibri"/>
      </rPr>
      <t>If no value is specified, the default is a private namespace for each container.</t>
    </r>
  </si>
  <si>
    <t>3.4</t>
  </si>
  <si>
    <r>
      <rPr>
        <sz val="11"/>
        <rFont val="Calibri"/>
      </rPr>
      <t xml:space="preserve">Ensure Amazon ECS task definitions do not have </t>
    </r>
    <r>
      <rPr>
        <sz val="11"/>
        <color rgb="FF000000"/>
        <rFont val="Calibri"/>
      </rPr>
      <t>'</t>
    </r>
    <r>
      <rPr>
        <b/>
        <sz val="11"/>
        <color rgb="FF000000"/>
        <rFont val="Calibri"/>
      </rPr>
      <t>privileged</t>
    </r>
    <r>
      <rPr>
        <sz val="11"/>
        <color rgb="FF000000"/>
        <rFont val="Calibri"/>
      </rPr>
      <t>'</t>
    </r>
    <r>
      <rPr>
        <sz val="11"/>
        <color rgb="FF000000"/>
        <rFont val="Calibri"/>
      </rPr>
      <t xml:space="preserve"> set to </t>
    </r>
    <r>
      <rPr>
        <sz val="11"/>
        <color rgb="FF000000"/>
        <rFont val="Calibri"/>
      </rPr>
      <t>'</t>
    </r>
    <r>
      <rPr>
        <b/>
        <sz val="11"/>
        <color rgb="FF000000"/>
        <rFont val="Calibri"/>
      </rPr>
      <t>true</t>
    </r>
    <r>
      <rPr>
        <sz val="11"/>
        <color rgb="FF000000"/>
        <rFont val="Calibri"/>
      </rPr>
      <t>'</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</si>
  <si>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Create new revision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new revision with JSON</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set </t>
    </r>
    <r>
      <rPr>
        <b/>
        <sz val="11"/>
        <color rgb="FF000000"/>
        <rFont val="Calibri"/>
      </rPr>
      <t>privileged</t>
    </r>
    <r>
      <rPr>
        <sz val="11"/>
        <color rgb="FF000000"/>
        <rFont val="Calibri"/>
      </rPr>
      <t xml:space="preserve"> to </t>
    </r>
    <r>
      <rPr>
        <b/>
        <sz val="11"/>
        <color rgb="FF000000"/>
        <rFont val="Calibri"/>
      </rPr>
      <t>false</t>
    </r>
    <r>
      <rPr>
        <sz val="11"/>
        <color rgb="FF000000"/>
        <rFont val="Calibri"/>
      </rPr>
      <t xml:space="preserve">, or remove </t>
    </r>
    <r>
      <rPr>
        <b/>
        <sz val="11"/>
        <color rgb="FF000000"/>
        <rFont val="Calibri"/>
      </rPr>
      <t>"privileged": true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Repeat steps 1-8 for each task definition requiring remediation.</t>
    </r>
    <r>
      <rPr>
        <sz val="11"/>
        <color rgb="FF000000"/>
        <rFont val="Calibri"/>
      </rPr>
      <t xml:space="preserve">
</t>
    </r>
    <r>
      <rPr>
        <b/>
        <sz val="11"/>
        <color rgb="FF000000"/>
        <rFont val="Calibri"/>
      </rPr>
      <t>Note:</t>
    </r>
    <r>
      <rPr>
        <sz val="11"/>
        <color rgb="FF000000"/>
        <rFont val="Calibri"/>
      </rPr>
      <t xml:space="preserve"> When a task definition is updated, running tasks launched from the previous task definition remain unchanged. Updating a running task requires redeploying it with the new task definition.</t>
    </r>
  </si>
  <si>
    <r>
      <rPr>
        <sz val="11"/>
        <color rgb="FF000000"/>
        <rFont val="Calibri"/>
      </rPr>
      <t>Ensure that Amazon ECS task definitions do not grant privileged access to the host container instance.</t>
    </r>
    <r>
      <rPr>
        <sz val="11"/>
        <color rgb="FF000000"/>
        <rFont val="Calibri"/>
      </rPr>
      <t xml:space="preserve">
</t>
    </r>
    <r>
      <rPr>
        <b/>
        <sz val="11"/>
        <color rgb="FF000000"/>
        <rFont val="Calibri"/>
      </rPr>
      <t>Note:</t>
    </r>
    <r>
      <rPr>
        <sz val="11"/>
        <color rgb="FF000000"/>
        <rFont val="Calibri"/>
      </rPr>
      <t xml:space="preserve"> This recommendation assumes that only the latest active revision of a task definition is in use. If older revisions are in use, apply the audit and remediation procedures to those revisions as needed.</t>
    </r>
  </si>
  <si>
    <r>
      <rPr>
        <sz val="11"/>
        <color rgb="FF000000"/>
        <rFont val="Calibri"/>
      </rPr>
      <t>There may be some administrative effort required to ensure Amazon ECS applications function as expected without privileged access.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</si>
  <si>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JSON</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ensure that </t>
    </r>
    <r>
      <rPr>
        <b/>
        <sz val="11"/>
        <color rgb="FF000000"/>
        <rFont val="Calibri"/>
      </rPr>
      <t>privileged</t>
    </r>
    <r>
      <rPr>
        <sz val="11"/>
        <color rgb="FF000000"/>
        <rFont val="Calibri"/>
      </rPr>
      <t xml:space="preserve"> is set to </t>
    </r>
    <r>
      <rPr>
        <b/>
        <sz val="11"/>
        <color rgb="FF000000"/>
        <rFont val="Calibri"/>
      </rPr>
      <t>false</t>
    </r>
    <r>
      <rPr>
        <sz val="11"/>
        <color rgb="FF000000"/>
        <rFont val="Calibri"/>
      </rPr>
      <t xml:space="preserve"> or is absent.</t>
    </r>
    <r>
      <rPr>
        <sz val="11"/>
        <color rgb="FF000000"/>
        <rFont val="Calibri"/>
      </rPr>
      <t xml:space="preserve">
</t>
    </r>
    <r>
      <rPr>
        <sz val="11"/>
        <color rgb="FF000000"/>
        <rFont val="Calibri"/>
      </rPr>
      <t>- Repeat steps 1-6 for each task definition.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task definitions:</t>
    </r>
    <r>
      <rPr>
        <sz val="11"/>
        <color rgb="FF000000"/>
        <rFont val="Calibri"/>
      </rPr>
      <t xml:space="preserve">
</t>
    </r>
    <r>
      <rPr>
        <sz val="11"/>
        <color rgb="FF006096"/>
        <rFont val="Roboto Condensed"/>
      </rPr>
      <t>aws ecs list-task-definitions</t>
    </r>
    <r>
      <rPr>
        <sz val="11"/>
        <color rgb="FF006096"/>
        <rFont val="Roboto Condensed"/>
      </rPr>
      <t xml:space="preserve">
</t>
    </r>
    <r>
      <rPr>
        <sz val="11"/>
        <color rgb="FF000000"/>
        <rFont val="Calibri"/>
      </rPr>
      <t xml:space="preserve">
</t>
    </r>
    <r>
      <rPr>
        <sz val="11"/>
        <color rgb="FF000000"/>
        <rFont val="Calibri"/>
      </rPr>
      <t>For the latest revision of a task definition, run the following command:</t>
    </r>
    <r>
      <rPr>
        <sz val="11"/>
        <color rgb="FF000000"/>
        <rFont val="Calibri"/>
      </rPr>
      <t xml:space="preserve">
</t>
    </r>
    <r>
      <rPr>
        <sz val="11"/>
        <color rgb="FF006096"/>
        <rFont val="Roboto Condensed"/>
      </rPr>
      <t>aws ecs describe-task-definition --task-definition &lt;task-definition-arn&gt; --query 'taskDefinition.containerDefinitions[*].privileged'</t>
    </r>
    <r>
      <rPr>
        <sz val="11"/>
        <color rgb="FF006096"/>
        <rFont val="Roboto Condensed"/>
      </rPr>
      <t xml:space="preserve">
</t>
    </r>
    <r>
      <rPr>
        <sz val="11"/>
        <color rgb="FF000000"/>
        <rFont val="Calibri"/>
      </rPr>
      <t xml:space="preserve">
</t>
    </r>
    <r>
      <rPr>
        <sz val="11"/>
        <color rgb="FF000000"/>
        <rFont val="Calibri"/>
      </rPr>
      <t xml:space="preserve">Ensure that the command does not return </t>
    </r>
    <r>
      <rPr>
        <b/>
        <sz val="11"/>
        <color rgb="FF000000"/>
        <rFont val="Calibri"/>
      </rPr>
      <t>true</t>
    </r>
    <r>
      <rPr>
        <sz val="11"/>
        <color rgb="FF000000"/>
        <rFont val="Calibri"/>
      </rPr>
      <t>.</t>
    </r>
    <r>
      <rPr>
        <sz val="11"/>
        <color rgb="FF000000"/>
        <rFont val="Calibri"/>
      </rPr>
      <t xml:space="preserve">
</t>
    </r>
    <r>
      <rPr>
        <sz val="11"/>
        <color rgb="FF000000"/>
        <rFont val="Calibri"/>
      </rPr>
      <t>Repeat for each task definition.</t>
    </r>
  </si>
  <si>
    <r>
      <rPr>
        <sz val="11"/>
        <color rgb="FF000000"/>
        <rFont val="Calibri"/>
      </rPr>
      <t xml:space="preserve">By default, </t>
    </r>
    <r>
      <rPr>
        <b/>
        <sz val="11"/>
        <color rgb="FF000000"/>
        <rFont val="Calibri"/>
      </rPr>
      <t>privileged</t>
    </r>
    <r>
      <rPr>
        <sz val="11"/>
        <color rgb="FF000000"/>
        <rFont val="Calibri"/>
      </rPr>
      <t xml:space="preserve"> is set to </t>
    </r>
    <r>
      <rPr>
        <b/>
        <sz val="11"/>
        <color rgb="FF000000"/>
        <rFont val="Calibri"/>
      </rPr>
      <t>false</t>
    </r>
    <r>
      <rPr>
        <sz val="11"/>
        <color rgb="FF000000"/>
        <rFont val="Calibri"/>
      </rPr>
      <t>.</t>
    </r>
  </si>
  <si>
    <t>3.5</t>
  </si>
  <si>
    <r>
      <rPr>
        <sz val="11"/>
        <rFont val="Calibri"/>
      </rPr>
      <t xml:space="preserve">Ensure </t>
    </r>
    <r>
      <rPr>
        <sz val="11"/>
        <color rgb="FF000000"/>
        <rFont val="Calibri"/>
      </rPr>
      <t>'</t>
    </r>
    <r>
      <rPr>
        <b/>
        <sz val="11"/>
        <color rgb="FF000000"/>
        <rFont val="Calibri"/>
      </rPr>
      <t>readonlyRootFilesystem</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for Amazon ECS task definitions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</si>
  <si>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Create new revision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new revision with JSON</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set </t>
    </r>
    <r>
      <rPr>
        <b/>
        <sz val="11"/>
        <color rgb="FF000000"/>
        <rFont val="Calibri"/>
      </rPr>
      <t>readonlyRootFilesystem</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0000"/>
        <rFont val="Calibri"/>
      </rPr>
      <t>- Click Create.</t>
    </r>
    <r>
      <rPr>
        <sz val="11"/>
        <color rgb="FF000000"/>
        <rFont val="Calibri"/>
      </rPr>
      <t xml:space="preserve">
</t>
    </r>
    <r>
      <rPr>
        <sz val="11"/>
        <color rgb="FF000000"/>
        <rFont val="Calibri"/>
      </rPr>
      <t>- Repeat steps 1-8 for each task definition requiring remediation.</t>
    </r>
    <r>
      <rPr>
        <sz val="11"/>
        <color rgb="FF000000"/>
        <rFont val="Calibri"/>
      </rPr>
      <t xml:space="preserve">
</t>
    </r>
    <r>
      <rPr>
        <b/>
        <sz val="11"/>
        <color rgb="FF000000"/>
        <rFont val="Calibri"/>
      </rPr>
      <t>Note:</t>
    </r>
    <r>
      <rPr>
        <sz val="11"/>
        <color rgb="FF000000"/>
        <rFont val="Calibri"/>
      </rPr>
      <t xml:space="preserve"> When a task definition is updated, running tasks launched from the previous task definition remain unchanged. Updating a running task requires redeploying it with the new task definition.</t>
    </r>
  </si>
  <si>
    <r>
      <rPr>
        <sz val="11"/>
        <color rgb="FF000000"/>
        <rFont val="Calibri"/>
      </rPr>
      <t xml:space="preserve">Ensure the </t>
    </r>
    <r>
      <rPr>
        <b/>
        <sz val="11"/>
        <color rgb="FF000000"/>
        <rFont val="Calibri"/>
      </rPr>
      <t>readonlyRootFilesystem</t>
    </r>
    <r>
      <rPr>
        <sz val="11"/>
        <color rgb="FF000000"/>
        <rFont val="Calibri"/>
      </rPr>
      <t xml:space="preserve"> parameter is enabled in Amazon ECS task definitions to restrict write access to the filesystem.</t>
    </r>
    <r>
      <rPr>
        <sz val="11"/>
        <color rgb="FF000000"/>
        <rFont val="Calibri"/>
      </rPr>
      <t xml:space="preserve">
</t>
    </r>
    <r>
      <rPr>
        <b/>
        <sz val="11"/>
        <color rgb="FF000000"/>
        <rFont val="Calibri"/>
      </rPr>
      <t>Note:</t>
    </r>
    <r>
      <rPr>
        <sz val="11"/>
        <color rgb="FF000000"/>
        <rFont val="Calibri"/>
      </rPr>
      <t xml:space="preserve"> This recommendation assumes that only the latest active revision of a task definition is in use. If older revisions are in use, apply the audit and remediation procedures to those revisions as needed.</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</si>
  <si>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JSON</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ensure </t>
    </r>
    <r>
      <rPr>
        <b/>
        <sz val="11"/>
        <color rgb="FF000000"/>
        <rFont val="Calibri"/>
      </rPr>
      <t>readonlyRootFilesystem</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Repeat steps 1-6 for each task definition.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task definitions:</t>
    </r>
    <r>
      <rPr>
        <sz val="11"/>
        <color rgb="FF000000"/>
        <rFont val="Calibri"/>
      </rPr>
      <t xml:space="preserve">
</t>
    </r>
    <r>
      <rPr>
        <sz val="11"/>
        <color rgb="FF006096"/>
        <rFont val="Roboto Condensed"/>
      </rPr>
      <t>aws ecs list-task-definitions</t>
    </r>
    <r>
      <rPr>
        <sz val="11"/>
        <color rgb="FF006096"/>
        <rFont val="Roboto Condensed"/>
      </rPr>
      <t xml:space="preserve">
</t>
    </r>
    <r>
      <rPr>
        <sz val="11"/>
        <color rgb="FF000000"/>
        <rFont val="Calibri"/>
      </rPr>
      <t xml:space="preserve">
</t>
    </r>
    <r>
      <rPr>
        <sz val="11"/>
        <color rgb="FF000000"/>
        <rFont val="Calibri"/>
      </rPr>
      <t>For the latest revision of a task definition, run the following command:</t>
    </r>
    <r>
      <rPr>
        <sz val="11"/>
        <color rgb="FF000000"/>
        <rFont val="Calibri"/>
      </rPr>
      <t xml:space="preserve">
</t>
    </r>
    <r>
      <rPr>
        <sz val="11"/>
        <color rgb="FF006096"/>
        <rFont val="Roboto Condensed"/>
      </rPr>
      <t>aws ecs describe-task-definition --task-definition &lt;task-definition-arn&gt; --query 'taskDefinition.containerDefinitions[*].readonlyRootFilesystem'</t>
    </r>
    <r>
      <rPr>
        <sz val="11"/>
        <color rgb="FF006096"/>
        <rFont val="Roboto Condensed"/>
      </rPr>
      <t xml:space="preserve">
</t>
    </r>
    <r>
      <rPr>
        <sz val="11"/>
        <color rgb="FF000000"/>
        <rFont val="Calibri"/>
      </rPr>
      <t xml:space="preserve">
</t>
    </r>
    <r>
      <rPr>
        <sz val="11"/>
        <color rgb="FF000000"/>
        <rFont val="Calibri"/>
      </rPr>
      <t xml:space="preserve">Ensure that the command returns only </t>
    </r>
    <r>
      <rPr>
        <b/>
        <sz val="11"/>
        <color rgb="FF000000"/>
        <rFont val="Calibri"/>
      </rPr>
      <t>true</t>
    </r>
    <r>
      <rPr>
        <sz val="11"/>
        <color rgb="FF000000"/>
        <rFont val="Calibri"/>
      </rPr>
      <t>.</t>
    </r>
    <r>
      <rPr>
        <sz val="11"/>
        <color rgb="FF000000"/>
        <rFont val="Calibri"/>
      </rPr>
      <t xml:space="preserve">
</t>
    </r>
    <r>
      <rPr>
        <sz val="11"/>
        <color rgb="FF000000"/>
        <rFont val="Calibri"/>
      </rPr>
      <t>Repeat for each task definition.</t>
    </r>
  </si>
  <si>
    <r>
      <rPr>
        <sz val="11"/>
        <color rgb="FF000000"/>
        <rFont val="Calibri"/>
      </rPr>
      <t xml:space="preserve">By default, </t>
    </r>
    <r>
      <rPr>
        <b/>
        <sz val="11"/>
        <color rgb="FF000000"/>
        <rFont val="Calibri"/>
      </rPr>
      <t>readonlyRootFilesystem</t>
    </r>
    <r>
      <rPr>
        <sz val="11"/>
        <color rgb="FF000000"/>
        <rFont val="Calibri"/>
      </rPr>
      <t xml:space="preserve"> is set to </t>
    </r>
    <r>
      <rPr>
        <b/>
        <sz val="11"/>
        <color rgb="FF000000"/>
        <rFont val="Calibri"/>
      </rPr>
      <t>false</t>
    </r>
    <r>
      <rPr>
        <sz val="11"/>
        <color rgb="FF000000"/>
        <rFont val="Calibri"/>
      </rPr>
      <t>.</t>
    </r>
  </si>
  <si>
    <t>3.6</t>
  </si>
  <si>
    <r>
      <rPr>
        <sz val="11"/>
        <rFont val="Calibri"/>
      </rPr>
      <t>Ensure secrets are not passed as container environment variables in Amazon ECS task definitions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</si>
  <si>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Create new revision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new revision with JSON</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in the </t>
    </r>
    <r>
      <rPr>
        <b/>
        <sz val="11"/>
        <color rgb="FF000000"/>
        <rFont val="Calibri"/>
      </rPr>
      <t>environment</t>
    </r>
    <r>
      <rPr>
        <sz val="11"/>
        <color rgb="FF000000"/>
        <rFont val="Calibri"/>
      </rPr>
      <t xml:space="preserve"> parameter, remove any objects with a </t>
    </r>
    <r>
      <rPr>
        <b/>
        <sz val="11"/>
        <color rgb="FF000000"/>
        <rFont val="Calibri"/>
      </rPr>
      <t>name</t>
    </r>
    <r>
      <rPr>
        <sz val="11"/>
        <color rgb="FF000000"/>
        <rFont val="Calibri"/>
      </rPr>
      <t xml:space="preserve"> matching </t>
    </r>
    <r>
      <rPr>
        <b/>
        <sz val="11"/>
        <color rgb="FF000000"/>
        <rFont val="Calibri"/>
      </rPr>
      <t>AWS_ACCESS_KEY_ID</t>
    </r>
    <r>
      <rPr>
        <sz val="11"/>
        <color rgb="FF000000"/>
        <rFont val="Calibri"/>
      </rPr>
      <t xml:space="preserve">, </t>
    </r>
    <r>
      <rPr>
        <b/>
        <sz val="11"/>
        <color rgb="FF000000"/>
        <rFont val="Calibri"/>
      </rPr>
      <t>AWS_SECRET_ACCESS_KEY</t>
    </r>
    <r>
      <rPr>
        <sz val="11"/>
        <color rgb="FF000000"/>
        <rFont val="Calibri"/>
      </rPr>
      <t xml:space="preserve">, or </t>
    </r>
    <r>
      <rPr>
        <b/>
        <sz val="11"/>
        <color rgb="FF000000"/>
        <rFont val="Calibri"/>
      </rPr>
      <t>ECS_ENGINE_AUTH_DATA</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Repeat steps 1-8 for each task definition requiring remediation.</t>
    </r>
    <r>
      <rPr>
        <sz val="11"/>
        <color rgb="FF000000"/>
        <rFont val="Calibri"/>
      </rPr>
      <t xml:space="preserve">
</t>
    </r>
    <r>
      <rPr>
        <b/>
        <sz val="11"/>
        <color rgb="FF000000"/>
        <rFont val="Calibri"/>
      </rPr>
      <t>Note:</t>
    </r>
    <r>
      <rPr>
        <sz val="11"/>
        <color rgb="FF000000"/>
        <rFont val="Calibri"/>
      </rPr>
      <t xml:space="preserve"> When a task definition is updated, running tasks launched from the previous task definition remain unchanged. Updating a running task requires redeploying it with the new task definition.</t>
    </r>
  </si>
  <si>
    <r>
      <rPr>
        <sz val="11"/>
        <color rgb="FF000000"/>
        <rFont val="Calibri"/>
      </rPr>
      <t xml:space="preserve">Ensure that sensitive secrets, such as </t>
    </r>
    <r>
      <rPr>
        <b/>
        <sz val="11"/>
        <color rgb="FF000000"/>
        <rFont val="Calibri"/>
      </rPr>
      <t>AWS_ACCESS_KEY_ID</t>
    </r>
    <r>
      <rPr>
        <sz val="11"/>
        <color rgb="FF000000"/>
        <rFont val="Calibri"/>
      </rPr>
      <t>, are not passed as environment variables in Amazon ECS task definitions. Use more secure methods, such as secrets management services like AWS Secrets Manager or AWS Systems Manager Parameter Store, to inject these credentials into containers.</t>
    </r>
    <r>
      <rPr>
        <sz val="11"/>
        <color rgb="FF000000"/>
        <rFont val="Calibri"/>
      </rPr>
      <t xml:space="preserve">
</t>
    </r>
    <r>
      <rPr>
        <b/>
        <sz val="11"/>
        <color rgb="FF000000"/>
        <rFont val="Calibri"/>
      </rPr>
      <t>Note:</t>
    </r>
    <r>
      <rPr>
        <sz val="11"/>
        <color rgb="FF000000"/>
        <rFont val="Calibri"/>
      </rPr>
      <t xml:space="preserve"> This recommendation assumes that only the latest active revision of a task definition is in use. If older revisions are in use, apply the audit and remediation procedures to those revisions as needed.</t>
    </r>
  </si>
  <si>
    <r>
      <rPr>
        <sz val="11"/>
        <color rgb="FF000000"/>
        <rFont val="Calibri"/>
      </rPr>
      <t>There is some administrative overhead involved in configuring and integrating secrets management solutions.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</si>
  <si>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JSON</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ensure that the </t>
    </r>
    <r>
      <rPr>
        <b/>
        <sz val="11"/>
        <color rgb="FF000000"/>
        <rFont val="Calibri"/>
      </rPr>
      <t>environment</t>
    </r>
    <r>
      <rPr>
        <sz val="11"/>
        <color rgb="FF000000"/>
        <rFont val="Calibri"/>
      </rPr>
      <t xml:space="preserve"> parameter does not contain </t>
    </r>
    <r>
      <rPr>
        <b/>
        <sz val="11"/>
        <color rgb="FF000000"/>
        <rFont val="Calibri"/>
      </rPr>
      <t>AWS_ACCESS_KEY_ID</t>
    </r>
    <r>
      <rPr>
        <sz val="11"/>
        <color rgb="FF000000"/>
        <rFont val="Calibri"/>
      </rPr>
      <t xml:space="preserve">, </t>
    </r>
    <r>
      <rPr>
        <b/>
        <sz val="11"/>
        <color rgb="FF000000"/>
        <rFont val="Calibri"/>
      </rPr>
      <t>AWS_SECRET_ACCESS_KEY</t>
    </r>
    <r>
      <rPr>
        <sz val="11"/>
        <color rgb="FF000000"/>
        <rFont val="Calibri"/>
      </rPr>
      <t xml:space="preserve">, or </t>
    </r>
    <r>
      <rPr>
        <b/>
        <sz val="11"/>
        <color rgb="FF000000"/>
        <rFont val="Calibri"/>
      </rPr>
      <t>ECS_ENGINE_AUTH_DATA</t>
    </r>
    <r>
      <rPr>
        <sz val="11"/>
        <color rgb="FF000000"/>
        <rFont val="Calibri"/>
      </rPr>
      <t>.</t>
    </r>
    <r>
      <rPr>
        <sz val="11"/>
        <color rgb="FF000000"/>
        <rFont val="Calibri"/>
      </rPr>
      <t xml:space="preserve">
</t>
    </r>
    <r>
      <rPr>
        <sz val="11"/>
        <color rgb="FF000000"/>
        <rFont val="Calibri"/>
      </rPr>
      <t>- Repeat steps 1-6 for each task definition.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task definitions:</t>
    </r>
    <r>
      <rPr>
        <sz val="11"/>
        <color rgb="FF000000"/>
        <rFont val="Calibri"/>
      </rPr>
      <t xml:space="preserve">
</t>
    </r>
    <r>
      <rPr>
        <sz val="11"/>
        <color rgb="FF006096"/>
        <rFont val="Roboto Condensed"/>
      </rPr>
      <t>aws ecs list-task-definitions</t>
    </r>
    <r>
      <rPr>
        <sz val="11"/>
        <color rgb="FF006096"/>
        <rFont val="Roboto Condensed"/>
      </rPr>
      <t xml:space="preserve">
</t>
    </r>
    <r>
      <rPr>
        <sz val="11"/>
        <color rgb="FF000000"/>
        <rFont val="Calibri"/>
      </rPr>
      <t xml:space="preserve">
</t>
    </r>
    <r>
      <rPr>
        <sz val="11"/>
        <color rgb="FF000000"/>
        <rFont val="Calibri"/>
      </rPr>
      <t>For the latest revision of a task definition, run the following command:</t>
    </r>
    <r>
      <rPr>
        <sz val="11"/>
        <color rgb="FF000000"/>
        <rFont val="Calibri"/>
      </rPr>
      <t xml:space="preserve">
</t>
    </r>
    <r>
      <rPr>
        <sz val="11"/>
        <color rgb="FF006096"/>
        <rFont val="Roboto Condensed"/>
      </rPr>
      <t>aws ecs describe-task-definition --task-definition &lt;task-definition-arn&gt; --query 'taskDefinition.containerDefinitions[*].environment[*].name'</t>
    </r>
    <r>
      <rPr>
        <sz val="11"/>
        <color rgb="FF006096"/>
        <rFont val="Roboto Condensed"/>
      </rPr>
      <t xml:space="preserve">
</t>
    </r>
    <r>
      <rPr>
        <sz val="11"/>
        <color rgb="FF000000"/>
        <rFont val="Calibri"/>
      </rPr>
      <t xml:space="preserve">
</t>
    </r>
    <r>
      <rPr>
        <sz val="11"/>
        <color rgb="FF000000"/>
        <rFont val="Calibri"/>
      </rPr>
      <t xml:space="preserve">Ensure that the command does not contain </t>
    </r>
    <r>
      <rPr>
        <b/>
        <sz val="11"/>
        <color rgb="FF000000"/>
        <rFont val="Calibri"/>
      </rPr>
      <t>AWS_ACCESS_KEY_ID</t>
    </r>
    <r>
      <rPr>
        <sz val="11"/>
        <color rgb="FF000000"/>
        <rFont val="Calibri"/>
      </rPr>
      <t xml:space="preserve">, </t>
    </r>
    <r>
      <rPr>
        <b/>
        <sz val="11"/>
        <color rgb="FF000000"/>
        <rFont val="Calibri"/>
      </rPr>
      <t>AWS_SECRET_ACCESS_KEY</t>
    </r>
    <r>
      <rPr>
        <sz val="11"/>
        <color rgb="FF000000"/>
        <rFont val="Calibri"/>
      </rPr>
      <t xml:space="preserve">, or </t>
    </r>
    <r>
      <rPr>
        <b/>
        <sz val="11"/>
        <color rgb="FF000000"/>
        <rFont val="Calibri"/>
      </rPr>
      <t>ECS_ENGINE_AUTH_DATA</t>
    </r>
    <r>
      <rPr>
        <sz val="11"/>
        <color rgb="FF000000"/>
        <rFont val="Calibri"/>
      </rPr>
      <t>.</t>
    </r>
    <r>
      <rPr>
        <sz val="11"/>
        <color rgb="FF000000"/>
        <rFont val="Calibri"/>
      </rPr>
      <t xml:space="preserve">
</t>
    </r>
    <r>
      <rPr>
        <sz val="11"/>
        <color rgb="FF000000"/>
        <rFont val="Calibri"/>
      </rPr>
      <t>Repeat for each task definition.</t>
    </r>
  </si>
  <si>
    <r>
      <rPr>
        <sz val="11"/>
        <color rgb="FF000000"/>
        <rFont val="Calibri"/>
      </rPr>
      <t>By default, secrets are not present as container environment variables in task definitions.</t>
    </r>
  </si>
  <si>
    <t>3.7</t>
  </si>
  <si>
    <r>
      <rPr>
        <sz val="11"/>
        <rFont val="Calibri"/>
      </rPr>
      <t>Ensure logging is configured for Amazon ECS task definitions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</si>
  <si>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Create new revision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new revision</t>
    </r>
    <r>
      <rPr>
        <sz val="11"/>
        <color rgb="FF000000"/>
        <rFont val="Calibri"/>
      </rPr>
      <t xml:space="preserve"> again.</t>
    </r>
    <r>
      <rPr>
        <sz val="11"/>
        <color rgb="FF000000"/>
        <rFont val="Calibri"/>
      </rPr>
      <t xml:space="preserve">
</t>
    </r>
    <r>
      <rPr>
        <sz val="11"/>
        <color rgb="FF000000"/>
        <rFont val="Calibri"/>
      </rPr>
      <t xml:space="preserve">- For at least one container, under </t>
    </r>
    <r>
      <rPr>
        <b/>
        <sz val="11"/>
        <color rgb="FF000000"/>
        <rFont val="Calibri"/>
      </rPr>
      <t>Logging</t>
    </r>
    <r>
      <rPr>
        <sz val="11"/>
        <color rgb="FF000000"/>
        <rFont val="Calibri"/>
      </rPr>
      <t xml:space="preserve"> &gt; </t>
    </r>
    <r>
      <rPr>
        <b/>
        <sz val="11"/>
        <color rgb="FF000000"/>
        <rFont val="Calibri"/>
      </rPr>
      <t>Log collection</t>
    </r>
    <r>
      <rPr>
        <sz val="11"/>
        <color rgb="FF000000"/>
        <rFont val="Calibri"/>
      </rPr>
      <t xml:space="preserve">, check the box next to </t>
    </r>
    <r>
      <rPr>
        <b/>
        <sz val="11"/>
        <color rgb="FF000000"/>
        <rFont val="Calibri"/>
      </rPr>
      <t>Use log collection</t>
    </r>
    <r>
      <rPr>
        <sz val="11"/>
        <color rgb="FF000000"/>
        <rFont val="Calibri"/>
      </rPr>
      <t xml:space="preserve"> and further configure the log collection options as needed.</t>
    </r>
    <r>
      <rPr>
        <sz val="11"/>
        <color rgb="FF000000"/>
        <rFont val="Calibri"/>
      </rPr>
      <t xml:space="preserve">
</t>
    </r>
    <r>
      <rPr>
        <sz val="11"/>
        <color rgb="FF000000"/>
        <rFont val="Calibri"/>
      </rPr>
      <t>- Click Create.</t>
    </r>
    <r>
      <rPr>
        <sz val="11"/>
        <color rgb="FF000000"/>
        <rFont val="Calibri"/>
      </rPr>
      <t xml:space="preserve">
</t>
    </r>
    <r>
      <rPr>
        <sz val="11"/>
        <color rgb="FF000000"/>
        <rFont val="Calibri"/>
      </rPr>
      <t>- Repeat steps 1-8 for each task definition requiring remediation.</t>
    </r>
    <r>
      <rPr>
        <sz val="11"/>
        <color rgb="FF000000"/>
        <rFont val="Calibri"/>
      </rPr>
      <t xml:space="preserve">
</t>
    </r>
    <r>
      <rPr>
        <b/>
        <sz val="11"/>
        <color rgb="FF000000"/>
        <rFont val="Calibri"/>
      </rPr>
      <t>Note:</t>
    </r>
    <r>
      <rPr>
        <sz val="11"/>
        <color rgb="FF000000"/>
        <rFont val="Calibri"/>
      </rPr>
      <t xml:space="preserve"> When a task definition is updated, running tasks launched from the previous task definition remain unchanged. Updating a running task requires redeploying it with the new task definition.</t>
    </r>
  </si>
  <si>
    <r>
      <rPr>
        <sz val="11"/>
        <color rgb="FF000000"/>
        <rFont val="Calibri"/>
      </rPr>
      <t>Configure logging for Amazon ECS task definitions to capture detailed application and container activity.</t>
    </r>
    <r>
      <rPr>
        <sz val="11"/>
        <color rgb="FF000000"/>
        <rFont val="Calibri"/>
      </rPr>
      <t xml:space="preserve">
</t>
    </r>
    <r>
      <rPr>
        <b/>
        <sz val="11"/>
        <color rgb="FF000000"/>
        <rFont val="Calibri"/>
      </rPr>
      <t>Note:</t>
    </r>
    <r>
      <rPr>
        <sz val="11"/>
        <color rgb="FF000000"/>
        <rFont val="Calibri"/>
      </rPr>
      <t xml:space="preserve"> This recommendation assumes that only the latest active revision of a task definition is in use. If older revisions are in use, apply the audit and remediation procedures to those revisions as needed.</t>
    </r>
  </si>
  <si>
    <r>
      <rPr>
        <sz val="11"/>
        <color rgb="FF000000"/>
        <rFont val="Calibri"/>
      </rPr>
      <t>Logging can incur costs for storage and processing, along with initial configuration and ongoing management.</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</si>
  <si>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JSON</t>
    </r>
    <r>
      <rPr>
        <sz val="11"/>
        <color rgb="FF000000"/>
        <rFont val="Calibri"/>
      </rPr>
      <t>.</t>
    </r>
    <r>
      <rPr>
        <sz val="11"/>
        <color rgb="FF000000"/>
        <rFont val="Calibri"/>
      </rPr>
      <t xml:space="preserve">
</t>
    </r>
    <r>
      <rPr>
        <sz val="11"/>
        <color rgb="FF000000"/>
        <rFont val="Calibri"/>
      </rPr>
      <t xml:space="preserve">- Ensure that at least one element under </t>
    </r>
    <r>
      <rPr>
        <b/>
        <sz val="11"/>
        <color rgb="FF000000"/>
        <rFont val="Calibri"/>
      </rPr>
      <t>containerDefinitions</t>
    </r>
    <r>
      <rPr>
        <sz val="11"/>
        <color rgb="FF000000"/>
        <rFont val="Calibri"/>
      </rPr>
      <t xml:space="preserve"> has a </t>
    </r>
    <r>
      <rPr>
        <b/>
        <sz val="11"/>
        <color rgb="FF000000"/>
        <rFont val="Calibri"/>
      </rPr>
      <t>logConfiguration</t>
    </r>
    <r>
      <rPr>
        <sz val="11"/>
        <color rgb="FF000000"/>
        <rFont val="Calibri"/>
      </rPr>
      <t xml:space="preserve"> property defined, and that the value for </t>
    </r>
    <r>
      <rPr>
        <b/>
        <sz val="11"/>
        <color rgb="FF000000"/>
        <rFont val="Calibri"/>
      </rPr>
      <t>logDriver</t>
    </r>
    <r>
      <rPr>
        <sz val="11"/>
        <color rgb="FF000000"/>
        <rFont val="Calibri"/>
      </rPr>
      <t xml:space="preserve"> is not </t>
    </r>
    <r>
      <rPr>
        <b/>
        <sz val="11"/>
        <color rgb="FF000000"/>
        <rFont val="Calibri"/>
      </rPr>
      <t>null</t>
    </r>
    <r>
      <rPr>
        <sz val="11"/>
        <color rgb="FF000000"/>
        <rFont val="Calibri"/>
      </rPr>
      <t>.</t>
    </r>
    <r>
      <rPr>
        <sz val="11"/>
        <color rgb="FF000000"/>
        <rFont val="Calibri"/>
      </rPr>
      <t xml:space="preserve">
</t>
    </r>
    <r>
      <rPr>
        <sz val="11"/>
        <color rgb="FF000000"/>
        <rFont val="Calibri"/>
      </rPr>
      <t>- Repeat steps 1-6 for each task definition.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task definitions:</t>
    </r>
    <r>
      <rPr>
        <sz val="11"/>
        <color rgb="FF000000"/>
        <rFont val="Calibri"/>
      </rPr>
      <t xml:space="preserve">
</t>
    </r>
    <r>
      <rPr>
        <sz val="11"/>
        <color rgb="FF006096"/>
        <rFont val="Roboto Condensed"/>
      </rPr>
      <t>aws ecs list-task-definitions</t>
    </r>
    <r>
      <rPr>
        <sz val="11"/>
        <color rgb="FF006096"/>
        <rFont val="Roboto Condensed"/>
      </rPr>
      <t xml:space="preserve">
</t>
    </r>
    <r>
      <rPr>
        <sz val="11"/>
        <color rgb="FF000000"/>
        <rFont val="Calibri"/>
      </rPr>
      <t xml:space="preserve">
</t>
    </r>
    <r>
      <rPr>
        <sz val="11"/>
        <color rgb="FF000000"/>
        <rFont val="Calibri"/>
      </rPr>
      <t>For the latest revision of a task definition, run the following command:</t>
    </r>
    <r>
      <rPr>
        <sz val="11"/>
        <color rgb="FF000000"/>
        <rFont val="Calibri"/>
      </rPr>
      <t xml:space="preserve">
</t>
    </r>
    <r>
      <rPr>
        <sz val="11"/>
        <color rgb="FF006096"/>
        <rFont val="Roboto Condensed"/>
      </rPr>
      <t>aws ecs describe-task-definition --task-definition &lt;task-definition-arn&gt; --query 'taskDefinition.containerDefinitions[*].logConfiguration'</t>
    </r>
    <r>
      <rPr>
        <sz val="11"/>
        <color rgb="FF006096"/>
        <rFont val="Roboto Condensed"/>
      </rPr>
      <t xml:space="preserve">
</t>
    </r>
    <r>
      <rPr>
        <sz val="11"/>
        <color rgb="FF000000"/>
        <rFont val="Calibri"/>
      </rPr>
      <t xml:space="preserve">
</t>
    </r>
    <r>
      <rPr>
        <sz val="11"/>
        <color rgb="FF000000"/>
        <rFont val="Calibri"/>
      </rPr>
      <t xml:space="preserve">Ensure that the command returns at least one </t>
    </r>
    <r>
      <rPr>
        <b/>
        <sz val="11"/>
        <color rgb="FF000000"/>
        <rFont val="Calibri"/>
      </rPr>
      <t>logConfiguration</t>
    </r>
    <r>
      <rPr>
        <sz val="11"/>
        <color rgb="FF000000"/>
        <rFont val="Calibri"/>
      </rPr>
      <t xml:space="preserve"> object, and that the value for </t>
    </r>
    <r>
      <rPr>
        <b/>
        <sz val="11"/>
        <color rgb="FF000000"/>
        <rFont val="Calibri"/>
      </rPr>
      <t>logDriver</t>
    </r>
    <r>
      <rPr>
        <sz val="11"/>
        <color rgb="FF000000"/>
        <rFont val="Calibri"/>
      </rPr>
      <t xml:space="preserve"> is not </t>
    </r>
    <r>
      <rPr>
        <b/>
        <sz val="11"/>
        <color rgb="FF000000"/>
        <rFont val="Calibri"/>
      </rPr>
      <t>null</t>
    </r>
    <r>
      <rPr>
        <sz val="11"/>
        <color rgb="FF000000"/>
        <rFont val="Calibri"/>
      </rPr>
      <t>.</t>
    </r>
    <r>
      <rPr>
        <sz val="11"/>
        <color rgb="FF000000"/>
        <rFont val="Calibri"/>
      </rPr>
      <t xml:space="preserve">
</t>
    </r>
    <r>
      <rPr>
        <sz val="11"/>
        <color rgb="FF000000"/>
        <rFont val="Calibri"/>
      </rPr>
      <t>Repeat for each task definition.</t>
    </r>
  </si>
  <si>
    <r>
      <rPr>
        <sz val="11"/>
        <color rgb="FF000000"/>
        <rFont val="Calibri"/>
      </rPr>
      <t>Logging is enabled by default when a task definition is created via the console.</t>
    </r>
  </si>
  <si>
    <t>3.8</t>
  </si>
  <si>
    <r>
      <rPr>
        <sz val="11"/>
        <rFont val="Calibri"/>
      </rPr>
      <t>Ensure Amazon ECS Fargate services are using the latest Fargate platform version</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</si>
  <si>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Click the name of a cluster.</t>
    </r>
    <r>
      <rPr>
        <sz val="11"/>
        <color rgb="FF000000"/>
        <rFont val="Calibri"/>
      </rPr>
      <t xml:space="preserve">
</t>
    </r>
    <r>
      <rPr>
        <sz val="11"/>
        <color rgb="FF000000"/>
        <rFont val="Calibri"/>
      </rPr>
      <t xml:space="preserve">- Under </t>
    </r>
    <r>
      <rPr>
        <b/>
        <sz val="11"/>
        <color rgb="FF000000"/>
        <rFont val="Calibri"/>
      </rPr>
      <t>Services</t>
    </r>
    <r>
      <rPr>
        <sz val="11"/>
        <color rgb="FF000000"/>
        <rFont val="Calibri"/>
      </rPr>
      <t xml:space="preserve">, from the </t>
    </r>
    <r>
      <rPr>
        <b/>
        <sz val="11"/>
        <color rgb="FF000000"/>
        <rFont val="Calibri"/>
      </rPr>
      <t>Filter launch type</t>
    </r>
    <r>
      <rPr>
        <sz val="11"/>
        <color rgb="FF000000"/>
        <rFont val="Calibri"/>
      </rPr>
      <t xml:space="preserve"> drop-down menu, select </t>
    </r>
    <r>
      <rPr>
        <b/>
        <sz val="11"/>
        <color rgb="FF000000"/>
        <rFont val="Calibri"/>
      </rPr>
      <t>FARGATE</t>
    </r>
    <r>
      <rPr>
        <sz val="11"/>
        <color rgb="FF000000"/>
        <rFont val="Calibri"/>
      </rPr>
      <t>.</t>
    </r>
    <r>
      <rPr>
        <sz val="11"/>
        <color rgb="FF000000"/>
        <rFont val="Calibri"/>
      </rPr>
      <t xml:space="preserve">
</t>
    </r>
    <r>
      <rPr>
        <sz val="11"/>
        <color rgb="FF000000"/>
        <rFont val="Calibri"/>
      </rPr>
      <t>- Click the name of a service.</t>
    </r>
    <r>
      <rPr>
        <sz val="11"/>
        <color rgb="FF000000"/>
        <rFont val="Calibri"/>
      </rPr>
      <t xml:space="preserve">
</t>
    </r>
    <r>
      <rPr>
        <sz val="11"/>
        <color rgb="FF000000"/>
        <rFont val="Calibri"/>
      </rPr>
      <t xml:space="preserve">- Click </t>
    </r>
    <r>
      <rPr>
        <b/>
        <sz val="11"/>
        <color rgb="FF000000"/>
        <rFont val="Calibri"/>
      </rPr>
      <t>Update service</t>
    </r>
    <r>
      <rPr>
        <sz val="11"/>
        <color rgb="FF000000"/>
        <rFont val="Calibri"/>
      </rPr>
      <t>.</t>
    </r>
    <r>
      <rPr>
        <sz val="11"/>
        <color rgb="FF000000"/>
        <rFont val="Calibri"/>
      </rPr>
      <t xml:space="preserve">
</t>
    </r>
    <r>
      <rPr>
        <sz val="11"/>
        <color rgb="FF000000"/>
        <rFont val="Calibri"/>
      </rPr>
      <t xml:space="preserve">- Expand the </t>
    </r>
    <r>
      <rPr>
        <b/>
        <sz val="11"/>
        <color rgb="FF000000"/>
        <rFont val="Calibri"/>
      </rPr>
      <t>Compute configuration (advanced)</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Platform version</t>
    </r>
    <r>
      <rPr>
        <sz val="11"/>
        <color rgb="FF000000"/>
        <rFont val="Calibri"/>
      </rPr>
      <t xml:space="preserve">, select </t>
    </r>
    <r>
      <rPr>
        <b/>
        <sz val="11"/>
        <color rgb="FF000000"/>
        <rFont val="Calibri"/>
      </rPr>
      <t>LATEST</t>
    </r>
    <r>
      <rPr>
        <sz val="11"/>
        <color rgb="FF000000"/>
        <rFont val="Calibri"/>
      </rPr>
      <t xml:space="preserve"> from the drop-down menu.</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Repeat steps 1-9 for each ECS cluster and Fargate service requiring remediation.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For each service requiring remediation, run the following command to set </t>
    </r>
    <r>
      <rPr>
        <b/>
        <sz val="11"/>
        <color rgb="FF000000"/>
        <rFont val="Calibri"/>
      </rPr>
      <t>platformVersion</t>
    </r>
    <r>
      <rPr>
        <sz val="11"/>
        <color rgb="FF000000"/>
        <rFont val="Calibri"/>
      </rPr>
      <t xml:space="preserve"> to </t>
    </r>
    <r>
      <rPr>
        <b/>
        <sz val="11"/>
        <color rgb="FF000000"/>
        <rFont val="Calibri"/>
      </rPr>
      <t>LATEST</t>
    </r>
    <r>
      <rPr>
        <sz val="11"/>
        <color rgb="FF000000"/>
        <rFont val="Calibri"/>
      </rPr>
      <t>:</t>
    </r>
    <r>
      <rPr>
        <sz val="11"/>
        <color rgb="FF000000"/>
        <rFont val="Calibri"/>
      </rPr>
      <t xml:space="preserve">
</t>
    </r>
    <r>
      <rPr>
        <sz val="11"/>
        <color rgb="FF006096"/>
        <rFont val="Roboto Condensed"/>
      </rPr>
      <t>aws ecs update-service --cluster &lt;cluster-arn&gt; --service &lt;service-arn&gt; --platform-version LATEST</t>
    </r>
    <r>
      <rPr>
        <sz val="11"/>
        <color rgb="FF006096"/>
        <rFont val="Roboto Condensed"/>
      </rPr>
      <t xml:space="preserve">
</t>
    </r>
  </si>
  <si>
    <r>
      <rPr>
        <sz val="11"/>
        <color rgb="FF000000"/>
        <rFont val="Calibri"/>
      </rPr>
      <t>Ensure that Amazon ECS Fargate services use the latest Fargate platform version to benefit from the latest security enhancements, performance improvements, and feature updates.</t>
    </r>
  </si>
  <si>
    <r>
      <rPr>
        <sz val="11"/>
        <color rgb="FF000000"/>
        <rFont val="Calibri"/>
      </rPr>
      <t>Updating to the latest Fargate platform version may require minor operational effort.</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</si>
  <si>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Click the name of a cluster.</t>
    </r>
    <r>
      <rPr>
        <sz val="11"/>
        <color rgb="FF000000"/>
        <rFont val="Calibri"/>
      </rPr>
      <t xml:space="preserve">
</t>
    </r>
    <r>
      <rPr>
        <sz val="11"/>
        <color rgb="FF000000"/>
        <rFont val="Calibri"/>
      </rPr>
      <t xml:space="preserve">- Under </t>
    </r>
    <r>
      <rPr>
        <b/>
        <sz val="11"/>
        <color rgb="FF000000"/>
        <rFont val="Calibri"/>
      </rPr>
      <t>Services</t>
    </r>
    <r>
      <rPr>
        <sz val="11"/>
        <color rgb="FF000000"/>
        <rFont val="Calibri"/>
      </rPr>
      <t xml:space="preserve">, from the </t>
    </r>
    <r>
      <rPr>
        <b/>
        <sz val="11"/>
        <color rgb="FF000000"/>
        <rFont val="Calibri"/>
      </rPr>
      <t>Filter launch type</t>
    </r>
    <r>
      <rPr>
        <sz val="11"/>
        <color rgb="FF000000"/>
        <rFont val="Calibri"/>
      </rPr>
      <t xml:space="preserve"> drop-down menu, select </t>
    </r>
    <r>
      <rPr>
        <b/>
        <sz val="11"/>
        <color rgb="FF000000"/>
        <rFont val="Calibri"/>
      </rPr>
      <t>FARGATE</t>
    </r>
    <r>
      <rPr>
        <sz val="11"/>
        <color rgb="FF000000"/>
        <rFont val="Calibri"/>
      </rPr>
      <t>.</t>
    </r>
    <r>
      <rPr>
        <sz val="11"/>
        <color rgb="FF000000"/>
        <rFont val="Calibri"/>
      </rPr>
      <t xml:space="preserve">
</t>
    </r>
    <r>
      <rPr>
        <sz val="11"/>
        <color rgb="FF000000"/>
        <rFont val="Calibri"/>
      </rPr>
      <t>- Click the name of a service.</t>
    </r>
    <r>
      <rPr>
        <sz val="11"/>
        <color rgb="FF000000"/>
        <rFont val="Calibri"/>
      </rPr>
      <t xml:space="preserve">
</t>
    </r>
    <r>
      <rPr>
        <sz val="11"/>
        <color rgb="FF000000"/>
        <rFont val="Calibri"/>
      </rPr>
      <t xml:space="preserve">- Click </t>
    </r>
    <r>
      <rPr>
        <b/>
        <sz val="11"/>
        <color rgb="FF000000"/>
        <rFont val="Calibri"/>
      </rPr>
      <t>Configuration and 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Service configuration</t>
    </r>
    <r>
      <rPr>
        <sz val="11"/>
        <color rgb="FF000000"/>
        <rFont val="Calibri"/>
      </rPr>
      <t xml:space="preserve">, ensure </t>
    </r>
    <r>
      <rPr>
        <b/>
        <sz val="11"/>
        <color rgb="FF000000"/>
        <rFont val="Calibri"/>
      </rPr>
      <t>Platform version</t>
    </r>
    <r>
      <rPr>
        <sz val="11"/>
        <color rgb="FF000000"/>
        <rFont val="Calibri"/>
      </rPr>
      <t xml:space="preserve"> is set to </t>
    </r>
    <r>
      <rPr>
        <b/>
        <sz val="11"/>
        <color rgb="FF000000"/>
        <rFont val="Calibri"/>
      </rPr>
      <t>1.4.0</t>
    </r>
    <r>
      <rPr>
        <sz val="11"/>
        <color rgb="FF000000"/>
        <rFont val="Calibri"/>
      </rPr>
      <t xml:space="preserve"> or </t>
    </r>
    <r>
      <rPr>
        <b/>
        <sz val="11"/>
        <color rgb="FF000000"/>
        <rFont val="Calibri"/>
      </rPr>
      <t>LATEST</t>
    </r>
    <r>
      <rPr>
        <sz val="11"/>
        <color rgb="FF000000"/>
        <rFont val="Calibri"/>
      </rPr>
      <t xml:space="preserve"> for Linux, or </t>
    </r>
    <r>
      <rPr>
        <b/>
        <sz val="11"/>
        <color rgb="FF000000"/>
        <rFont val="Calibri"/>
      </rPr>
      <t>1.0.0</t>
    </r>
    <r>
      <rPr>
        <sz val="11"/>
        <color rgb="FF000000"/>
        <rFont val="Calibri"/>
      </rPr>
      <t xml:space="preserve"> or </t>
    </r>
    <r>
      <rPr>
        <b/>
        <sz val="11"/>
        <color rgb="FF000000"/>
        <rFont val="Calibri"/>
      </rPr>
      <t>LATEST</t>
    </r>
    <r>
      <rPr>
        <sz val="11"/>
        <color rgb="FF000000"/>
        <rFont val="Calibri"/>
      </rPr>
      <t xml:space="preserve"> for Windows.</t>
    </r>
    <r>
      <rPr>
        <sz val="11"/>
        <color rgb="FF000000"/>
        <rFont val="Calibri"/>
      </rPr>
      <t xml:space="preserve">
</t>
    </r>
    <r>
      <rPr>
        <sz val="11"/>
        <color rgb="FF000000"/>
        <rFont val="Calibri"/>
      </rPr>
      <t>- Repeat steps 1-7 for each ECS cluster and Fargate service.</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clusters:</t>
    </r>
    <r>
      <rPr>
        <sz val="11"/>
        <color rgb="FF000000"/>
        <rFont val="Calibri"/>
      </rPr>
      <t xml:space="preserve">
</t>
    </r>
    <r>
      <rPr>
        <sz val="11"/>
        <color rgb="FF006096"/>
        <rFont val="Roboto Condensed"/>
      </rPr>
      <t>aws ecs list-clusters</t>
    </r>
    <r>
      <rPr>
        <sz val="11"/>
        <color rgb="FF006096"/>
        <rFont val="Roboto Condensed"/>
      </rPr>
      <t xml:space="preserve">
</t>
    </r>
    <r>
      <rPr>
        <sz val="11"/>
        <color rgb="FF000000"/>
        <rFont val="Calibri"/>
      </rPr>
      <t xml:space="preserve">
</t>
    </r>
    <r>
      <rPr>
        <sz val="11"/>
        <color rgb="FF000000"/>
        <rFont val="Calibri"/>
      </rPr>
      <t>Run the following command to list services in a cluster:</t>
    </r>
    <r>
      <rPr>
        <sz val="11"/>
        <color rgb="FF000000"/>
        <rFont val="Calibri"/>
      </rPr>
      <t xml:space="preserve">
</t>
    </r>
    <r>
      <rPr>
        <sz val="11"/>
        <color rgb="FF006096"/>
        <rFont val="Roboto Condensed"/>
      </rPr>
      <t>aws ecs list-services --cluster &lt;cluster-arn&gt;</t>
    </r>
    <r>
      <rPr>
        <sz val="11"/>
        <color rgb="FF006096"/>
        <rFont val="Roboto Condensed"/>
      </rPr>
      <t xml:space="preserve">
</t>
    </r>
    <r>
      <rPr>
        <sz val="11"/>
        <color rgb="FF000000"/>
        <rFont val="Calibri"/>
      </rPr>
      <t xml:space="preserve">
</t>
    </r>
    <r>
      <rPr>
        <sz val="11"/>
        <color rgb="FF000000"/>
        <rFont val="Calibri"/>
      </rPr>
      <t>Run the following command to view the details of a service:</t>
    </r>
    <r>
      <rPr>
        <sz val="11"/>
        <color rgb="FF000000"/>
        <rFont val="Calibri"/>
      </rPr>
      <t xml:space="preserve">
</t>
    </r>
    <r>
      <rPr>
        <sz val="11"/>
        <color rgb="FF006096"/>
        <rFont val="Roboto Condensed"/>
      </rPr>
      <t>aws ecs describe-services --cluster &lt;cluster-arn&gt; --services &lt;service-arn&gt; --query 'services[*].[platformFamily,platformVersion]' --output table</t>
    </r>
    <r>
      <rPr>
        <sz val="11"/>
        <color rgb="FF006096"/>
        <rFont val="Roboto Condensed"/>
      </rPr>
      <t xml:space="preserve">
</t>
    </r>
    <r>
      <rPr>
        <sz val="11"/>
        <color rgb="FF000000"/>
        <rFont val="Calibri"/>
      </rPr>
      <t xml:space="preserve">
</t>
    </r>
    <r>
      <rPr>
        <sz val="11"/>
        <color rgb="FF000000"/>
        <rFont val="Calibri"/>
      </rPr>
      <t xml:space="preserve">Where </t>
    </r>
    <r>
      <rPr>
        <b/>
        <sz val="11"/>
        <color rgb="FF000000"/>
        <rFont val="Calibri"/>
      </rPr>
      <t>platformFamily</t>
    </r>
    <r>
      <rPr>
        <sz val="11"/>
        <color rgb="FF000000"/>
        <rFont val="Calibri"/>
      </rPr>
      <t xml:space="preserve"> is </t>
    </r>
    <r>
      <rPr>
        <b/>
        <sz val="11"/>
        <color rgb="FF000000"/>
        <rFont val="Calibri"/>
      </rPr>
      <t>Linux</t>
    </r>
    <r>
      <rPr>
        <sz val="11"/>
        <color rgb="FF000000"/>
        <rFont val="Calibri"/>
      </rPr>
      <t xml:space="preserve">, ensure </t>
    </r>
    <r>
      <rPr>
        <b/>
        <sz val="11"/>
        <color rgb="FF000000"/>
        <rFont val="Calibri"/>
      </rPr>
      <t>platformVersion</t>
    </r>
    <r>
      <rPr>
        <sz val="11"/>
        <color rgb="FF000000"/>
        <rFont val="Calibri"/>
      </rPr>
      <t xml:space="preserve"> is </t>
    </r>
    <r>
      <rPr>
        <b/>
        <sz val="11"/>
        <color rgb="FF000000"/>
        <rFont val="Calibri"/>
      </rPr>
      <t>1.4.0</t>
    </r>
    <r>
      <rPr>
        <sz val="11"/>
        <color rgb="FF000000"/>
        <rFont val="Calibri"/>
      </rPr>
      <t xml:space="preserve"> or </t>
    </r>
    <r>
      <rPr>
        <b/>
        <sz val="11"/>
        <color rgb="FF000000"/>
        <rFont val="Calibri"/>
      </rPr>
      <t>LATEST</t>
    </r>
    <r>
      <rPr>
        <sz val="11"/>
        <color rgb="FF000000"/>
        <rFont val="Calibri"/>
      </rPr>
      <t xml:space="preserve">. Where </t>
    </r>
    <r>
      <rPr>
        <b/>
        <sz val="11"/>
        <color rgb="FF000000"/>
        <rFont val="Calibri"/>
      </rPr>
      <t>platformFamily</t>
    </r>
    <r>
      <rPr>
        <sz val="11"/>
        <color rgb="FF000000"/>
        <rFont val="Calibri"/>
      </rPr>
      <t xml:space="preserve"> is </t>
    </r>
    <r>
      <rPr>
        <b/>
        <sz val="11"/>
        <color rgb="FF000000"/>
        <rFont val="Calibri"/>
      </rPr>
      <t>Windows</t>
    </r>
    <r>
      <rPr>
        <sz val="11"/>
        <color rgb="FF000000"/>
        <rFont val="Calibri"/>
      </rPr>
      <t xml:space="preserve">, ensure </t>
    </r>
    <r>
      <rPr>
        <b/>
        <sz val="11"/>
        <color rgb="FF000000"/>
        <rFont val="Calibri"/>
      </rPr>
      <t>platformVersion</t>
    </r>
    <r>
      <rPr>
        <sz val="11"/>
        <color rgb="FF000000"/>
        <rFont val="Calibri"/>
      </rPr>
      <t xml:space="preserve"> is </t>
    </r>
    <r>
      <rPr>
        <b/>
        <sz val="11"/>
        <color rgb="FF000000"/>
        <rFont val="Calibri"/>
      </rPr>
      <t>1.0.0</t>
    </r>
    <r>
      <rPr>
        <sz val="11"/>
        <color rgb="FF000000"/>
        <rFont val="Calibri"/>
      </rPr>
      <t xml:space="preserve"> or </t>
    </r>
    <r>
      <rPr>
        <b/>
        <sz val="11"/>
        <color rgb="FF000000"/>
        <rFont val="Calibri"/>
      </rPr>
      <t>LATEST</t>
    </r>
    <r>
      <rPr>
        <sz val="11"/>
        <color rgb="FF000000"/>
        <rFont val="Calibri"/>
      </rPr>
      <t>.</t>
    </r>
    <r>
      <rPr>
        <sz val="11"/>
        <color rgb="FF000000"/>
        <rFont val="Calibri"/>
      </rPr>
      <t xml:space="preserve">
</t>
    </r>
    <r>
      <rPr>
        <sz val="11"/>
        <color rgb="FF000000"/>
        <rFont val="Calibri"/>
      </rPr>
      <t>Repeat for each cluster and service.</t>
    </r>
  </si>
  <si>
    <r>
      <rPr>
        <sz val="11"/>
        <color rgb="FF000000"/>
        <rFont val="Calibri"/>
      </rPr>
      <t xml:space="preserve">The platform version for Fargate services is </t>
    </r>
    <r>
      <rPr>
        <b/>
        <sz val="11"/>
        <color rgb="FF000000"/>
        <rFont val="Calibri"/>
      </rPr>
      <t>LATEST</t>
    </r>
    <r>
      <rPr>
        <sz val="11"/>
        <color rgb="FF000000"/>
        <rFont val="Calibri"/>
      </rPr>
      <t xml:space="preserve"> by default.</t>
    </r>
  </si>
  <si>
    <t>3.9</t>
  </si>
  <si>
    <r>
      <rPr>
        <sz val="11"/>
        <rFont val="Calibri"/>
      </rPr>
      <t>Ensure monitoring is enabled for Amazon ECS clusters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</si>
  <si>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Click the name of a cluster.</t>
    </r>
    <r>
      <rPr>
        <sz val="11"/>
        <color rgb="FF000000"/>
        <rFont val="Calibri"/>
      </rPr>
      <t xml:space="preserve">
</t>
    </r>
    <r>
      <rPr>
        <sz val="11"/>
        <color rgb="FF000000"/>
        <rFont val="Calibri"/>
      </rPr>
      <t xml:space="preserve">- Click </t>
    </r>
    <r>
      <rPr>
        <b/>
        <sz val="11"/>
        <color rgb="FF000000"/>
        <rFont val="Calibri"/>
      </rPr>
      <t>Update cluster</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Monitoring</t>
    </r>
    <r>
      <rPr>
        <sz val="11"/>
        <color rgb="FF000000"/>
        <rFont val="Calibri"/>
      </rPr>
      <t xml:space="preserve">, select the radio button next to </t>
    </r>
    <r>
      <rPr>
        <b/>
        <sz val="11"/>
        <color rgb="FF000000"/>
        <rFont val="Calibri"/>
      </rPr>
      <t>Container Insights</t>
    </r>
    <r>
      <rPr>
        <sz val="11"/>
        <color rgb="FF000000"/>
        <rFont val="Calibri"/>
      </rPr>
      <t xml:space="preserve"> or `Container Insights with enhanced observability.</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Repeat steps 1-6 for each ECS cluster requiring remediation.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For each cluster requiring remediation, run the following command to enable </t>
    </r>
    <r>
      <rPr>
        <b/>
        <sz val="11"/>
        <color rgb="FF000000"/>
        <rFont val="Calibri"/>
      </rPr>
      <t>containerInsights</t>
    </r>
    <r>
      <rPr>
        <sz val="11"/>
        <color rgb="FF000000"/>
        <rFont val="Calibri"/>
      </rPr>
      <t>:</t>
    </r>
    <r>
      <rPr>
        <sz val="11"/>
        <color rgb="FF000000"/>
        <rFont val="Calibri"/>
      </rPr>
      <t xml:space="preserve">
</t>
    </r>
    <r>
      <rPr>
        <sz val="11"/>
        <color rgb="FF006096"/>
        <rFont val="Roboto Condensed"/>
      </rPr>
      <t>aws ecs update-cluster-settings --cluster &lt;cluster-arn&gt; --settings name=containerInsights,value=enabled</t>
    </r>
    <r>
      <rPr>
        <sz val="11"/>
        <color rgb="FF006096"/>
        <rFont val="Roboto Condensed"/>
      </rPr>
      <t xml:space="preserve">
</t>
    </r>
  </si>
  <si>
    <r>
      <rPr>
        <sz val="11"/>
        <color rgb="FF000000"/>
        <rFont val="Calibri"/>
      </rPr>
      <t>Enable AWS CloudWatch Container Insights for Amazon ECS clusters to monitor resource usage, performance, and application health through metrics and logs.</t>
    </r>
  </si>
  <si>
    <r>
      <rPr>
        <sz val="11"/>
        <color rgb="FF000000"/>
        <rFont val="Calibri"/>
      </rPr>
      <t>Enabling AWS CloudWatch Container Insights for ECS clusters incurs costs for metrics, log ingestion, storage, and alarms.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</si>
  <si>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xml:space="preserve">- For each cluster listed in the </t>
    </r>
    <r>
      <rPr>
        <b/>
        <sz val="11"/>
        <color rgb="FF000000"/>
        <rFont val="Calibri"/>
      </rPr>
      <t>CloudWatch monitoring</t>
    </r>
    <r>
      <rPr>
        <sz val="11"/>
        <color rgb="FF000000"/>
        <rFont val="Calibri"/>
      </rPr>
      <t xml:space="preserve"> column, ensure that </t>
    </r>
    <r>
      <rPr>
        <b/>
        <sz val="11"/>
        <color rgb="FF000000"/>
        <rFont val="Calibri"/>
      </rPr>
      <t>Container Insights</t>
    </r>
    <r>
      <rPr>
        <sz val="11"/>
        <color rgb="FF000000"/>
        <rFont val="Calibri"/>
      </rPr>
      <t xml:space="preserve"> is displayed.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clusters:</t>
    </r>
    <r>
      <rPr>
        <sz val="11"/>
        <color rgb="FF000000"/>
        <rFont val="Calibri"/>
      </rPr>
      <t xml:space="preserve">
</t>
    </r>
    <r>
      <rPr>
        <sz val="11"/>
        <color rgb="FF006096"/>
        <rFont val="Roboto Condensed"/>
      </rPr>
      <t>aws ecs list-clusters</t>
    </r>
    <r>
      <rPr>
        <sz val="11"/>
        <color rgb="FF006096"/>
        <rFont val="Roboto Condensed"/>
      </rPr>
      <t xml:space="preserve">
</t>
    </r>
    <r>
      <rPr>
        <sz val="11"/>
        <color rgb="FF000000"/>
        <rFont val="Calibri"/>
      </rPr>
      <t xml:space="preserve">
</t>
    </r>
    <r>
      <rPr>
        <sz val="11"/>
        <color rgb="FF000000"/>
        <rFont val="Calibri"/>
      </rPr>
      <t>Run the following command to view the settings for a cluster:</t>
    </r>
    <r>
      <rPr>
        <sz val="11"/>
        <color rgb="FF000000"/>
        <rFont val="Calibri"/>
      </rPr>
      <t xml:space="preserve">
</t>
    </r>
    <r>
      <rPr>
        <sz val="11"/>
        <color rgb="FF006096"/>
        <rFont val="Roboto Condensed"/>
      </rPr>
      <t>aws ecs describe-clusters --clusters &lt;cluster-arn&gt; --include SETTINGS --query 'clusters[*].settings'</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containerInsights</t>
    </r>
    <r>
      <rPr>
        <sz val="11"/>
        <color rgb="FF000000"/>
        <rFont val="Calibri"/>
      </rPr>
      <t xml:space="preserve"> is set to </t>
    </r>
    <r>
      <rPr>
        <b/>
        <sz val="11"/>
        <color rgb="FF000000"/>
        <rFont val="Calibri"/>
      </rPr>
      <t>enabled</t>
    </r>
    <r>
      <rPr>
        <sz val="11"/>
        <color rgb="FF000000"/>
        <rFont val="Calibri"/>
      </rPr>
      <t xml:space="preserve"> or </t>
    </r>
    <r>
      <rPr>
        <b/>
        <sz val="11"/>
        <color rgb="FF000000"/>
        <rFont val="Calibri"/>
      </rPr>
      <t>enhanced</t>
    </r>
    <r>
      <rPr>
        <sz val="11"/>
        <color rgb="FF000000"/>
        <rFont val="Calibri"/>
      </rPr>
      <t>.</t>
    </r>
  </si>
  <si>
    <r>
      <rPr>
        <sz val="11"/>
        <color rgb="FF000000"/>
        <rFont val="Calibri"/>
      </rPr>
      <t>Monitoring is disabled by default for Amazon ECS clusters.</t>
    </r>
  </si>
  <si>
    <t>3.10</t>
  </si>
  <si>
    <r>
      <rPr>
        <sz val="11"/>
        <rFont val="Calibri"/>
      </rPr>
      <t>Ensure Amazon ECS services are tagged</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</si>
  <si>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Click the name of a cluster.</t>
    </r>
    <r>
      <rPr>
        <sz val="11"/>
        <color rgb="FF000000"/>
        <rFont val="Calibri"/>
      </rPr>
      <t xml:space="preserve">
</t>
    </r>
    <r>
      <rPr>
        <sz val="11"/>
        <color rgb="FF000000"/>
        <rFont val="Calibri"/>
      </rPr>
      <t xml:space="preserve">- Under </t>
    </r>
    <r>
      <rPr>
        <b/>
        <sz val="11"/>
        <color rgb="FF000000"/>
        <rFont val="Calibri"/>
      </rPr>
      <t>Services</t>
    </r>
    <r>
      <rPr>
        <sz val="11"/>
        <color rgb="FF000000"/>
        <rFont val="Calibri"/>
      </rPr>
      <t>, click the name of a service.</t>
    </r>
    <r>
      <rPr>
        <sz val="11"/>
        <color rgb="FF000000"/>
        <rFont val="Calibri"/>
      </rPr>
      <t xml:space="preserve">
</t>
    </r>
    <r>
      <rPr>
        <sz val="11"/>
        <color rgb="FF000000"/>
        <rFont val="Calibri"/>
      </rPr>
      <t xml:space="preserve">- Click </t>
    </r>
    <r>
      <rPr>
        <b/>
        <sz val="11"/>
        <color rgb="FF000000"/>
        <rFont val="Calibri"/>
      </rPr>
      <t>Tags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Manage tags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tag</t>
    </r>
    <r>
      <rPr>
        <sz val="11"/>
        <color rgb="FF000000"/>
        <rFont val="Calibri"/>
      </rPr>
      <t>.</t>
    </r>
    <r>
      <rPr>
        <sz val="11"/>
        <color rgb="FF000000"/>
        <rFont val="Calibri"/>
      </rPr>
      <t xml:space="preserve">
</t>
    </r>
    <r>
      <rPr>
        <sz val="11"/>
        <color rgb="FF000000"/>
        <rFont val="Calibri"/>
      </rPr>
      <t xml:space="preserve">- Provide a </t>
    </r>
    <r>
      <rPr>
        <b/>
        <sz val="11"/>
        <color rgb="FF000000"/>
        <rFont val="Calibri"/>
      </rPr>
      <t>Key</t>
    </r>
    <r>
      <rPr>
        <sz val="11"/>
        <color rgb="FF000000"/>
        <rFont val="Calibri"/>
      </rPr>
      <t xml:space="preserve"> and optional </t>
    </r>
    <r>
      <rPr>
        <b/>
        <sz val="11"/>
        <color rgb="FF000000"/>
        <rFont val="Calibri"/>
      </rPr>
      <t>Value</t>
    </r>
    <r>
      <rPr>
        <sz val="11"/>
        <color rgb="FF000000"/>
        <rFont val="Calibri"/>
      </rPr>
      <t xml:space="preserve"> for the tag.</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1-9 for each ECS cluster and service requiring remediation.</t>
    </r>
  </si>
  <si>
    <r>
      <rPr>
        <sz val="11"/>
        <color rgb="FF000000"/>
        <rFont val="Calibri"/>
      </rPr>
      <t>Ensure all Amazon ECS services have resource tags to facilitate asset management, tracking, and compliance.</t>
    </r>
  </si>
  <si>
    <r>
      <rPr>
        <sz val="11"/>
        <color rgb="FF000000"/>
        <rFont val="Calibri"/>
      </rPr>
      <t>There is minimal administrative overhead associated with implementing and maintaining resource tags.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</si>
  <si>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Click the name of a cluster.</t>
    </r>
    <r>
      <rPr>
        <sz val="11"/>
        <color rgb="FF000000"/>
        <rFont val="Calibri"/>
      </rPr>
      <t xml:space="preserve">
</t>
    </r>
    <r>
      <rPr>
        <sz val="11"/>
        <color rgb="FF000000"/>
        <rFont val="Calibri"/>
      </rPr>
      <t xml:space="preserve">- Under </t>
    </r>
    <r>
      <rPr>
        <b/>
        <sz val="11"/>
        <color rgb="FF000000"/>
        <rFont val="Calibri"/>
      </rPr>
      <t>Services</t>
    </r>
    <r>
      <rPr>
        <sz val="11"/>
        <color rgb="FF000000"/>
        <rFont val="Calibri"/>
      </rPr>
      <t>, click the name of a service.</t>
    </r>
    <r>
      <rPr>
        <sz val="11"/>
        <color rgb="FF000000"/>
        <rFont val="Calibri"/>
      </rPr>
      <t xml:space="preserve">
</t>
    </r>
    <r>
      <rPr>
        <sz val="11"/>
        <color rgb="FF000000"/>
        <rFont val="Calibri"/>
      </rPr>
      <t xml:space="preserve">- Click </t>
    </r>
    <r>
      <rPr>
        <b/>
        <sz val="11"/>
        <color rgb="FF000000"/>
        <rFont val="Calibri"/>
      </rPr>
      <t>Tags</t>
    </r>
    <r>
      <rPr>
        <sz val="11"/>
        <color rgb="FF000000"/>
        <rFont val="Calibri"/>
      </rPr>
      <t>.</t>
    </r>
    <r>
      <rPr>
        <sz val="11"/>
        <color rgb="FF000000"/>
        <rFont val="Calibri"/>
      </rPr>
      <t xml:space="preserve">
</t>
    </r>
    <r>
      <rPr>
        <sz val="11"/>
        <color rgb="FF000000"/>
        <rFont val="Calibri"/>
      </rPr>
      <t xml:space="preserve">- Ensure at least one tag is listed that does not begin with </t>
    </r>
    <r>
      <rPr>
        <b/>
        <sz val="11"/>
        <color rgb="FF000000"/>
        <rFont val="Calibri"/>
      </rPr>
      <t>aws:</t>
    </r>
    <r>
      <rPr>
        <sz val="11"/>
        <color rgb="FF000000"/>
        <rFont val="Calibri"/>
      </rPr>
      <t xml:space="preserve">. Tags prefixed with </t>
    </r>
    <r>
      <rPr>
        <b/>
        <sz val="11"/>
        <color rgb="FF000000"/>
        <rFont val="Calibri"/>
      </rPr>
      <t>aws:</t>
    </r>
    <r>
      <rPr>
        <sz val="11"/>
        <color rgb="FF000000"/>
        <rFont val="Calibri"/>
      </rPr>
      <t xml:space="preserve"> are AWS-managed.</t>
    </r>
    <r>
      <rPr>
        <sz val="11"/>
        <color rgb="FF000000"/>
        <rFont val="Calibri"/>
      </rPr>
      <t xml:space="preserve">
</t>
    </r>
    <r>
      <rPr>
        <sz val="11"/>
        <color rgb="FF000000"/>
        <rFont val="Calibri"/>
      </rPr>
      <t>- Repeat steps 1-6 for each ECS cluster and service.</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clusters:</t>
    </r>
    <r>
      <rPr>
        <sz val="11"/>
        <color rgb="FF000000"/>
        <rFont val="Calibri"/>
      </rPr>
      <t xml:space="preserve">
</t>
    </r>
    <r>
      <rPr>
        <sz val="11"/>
        <color rgb="FF006096"/>
        <rFont val="Roboto Condensed"/>
      </rPr>
      <t>aws ecs list-clusters</t>
    </r>
    <r>
      <rPr>
        <sz val="11"/>
        <color rgb="FF006096"/>
        <rFont val="Roboto Condensed"/>
      </rPr>
      <t xml:space="preserve">
</t>
    </r>
    <r>
      <rPr>
        <sz val="11"/>
        <color rgb="FF000000"/>
        <rFont val="Calibri"/>
      </rPr>
      <t xml:space="preserve">
</t>
    </r>
    <r>
      <rPr>
        <sz val="11"/>
        <color rgb="FF000000"/>
        <rFont val="Calibri"/>
      </rPr>
      <t>Run the following command to list services in a cluster:</t>
    </r>
    <r>
      <rPr>
        <sz val="11"/>
        <color rgb="FF000000"/>
        <rFont val="Calibri"/>
      </rPr>
      <t xml:space="preserve">
</t>
    </r>
    <r>
      <rPr>
        <sz val="11"/>
        <color rgb="FF006096"/>
        <rFont val="Roboto Condensed"/>
      </rPr>
      <t>aws ecs list-services --cluster &lt;cluster-arn&gt;</t>
    </r>
    <r>
      <rPr>
        <sz val="11"/>
        <color rgb="FF006096"/>
        <rFont val="Roboto Condensed"/>
      </rPr>
      <t xml:space="preserve">
</t>
    </r>
    <r>
      <rPr>
        <sz val="11"/>
        <color rgb="FF000000"/>
        <rFont val="Calibri"/>
      </rPr>
      <t xml:space="preserve">
</t>
    </r>
    <r>
      <rPr>
        <sz val="11"/>
        <color rgb="FF000000"/>
        <rFont val="Calibri"/>
      </rPr>
      <t>Run the following command to view the tags for a service:</t>
    </r>
    <r>
      <rPr>
        <sz val="11"/>
        <color rgb="FF000000"/>
        <rFont val="Calibri"/>
      </rPr>
      <t xml:space="preserve">
</t>
    </r>
    <r>
      <rPr>
        <sz val="11"/>
        <color rgb="FF006096"/>
        <rFont val="Roboto Condensed"/>
      </rPr>
      <t>aws ecs list-tags-for-resource --resource-arn &lt;service-arn&gt;</t>
    </r>
    <r>
      <rPr>
        <sz val="11"/>
        <color rgb="FF006096"/>
        <rFont val="Roboto Condensed"/>
      </rPr>
      <t xml:space="preserve">
</t>
    </r>
    <r>
      <rPr>
        <sz val="11"/>
        <color rgb="FF000000"/>
        <rFont val="Calibri"/>
      </rPr>
      <t xml:space="preserve">
</t>
    </r>
    <r>
      <rPr>
        <sz val="11"/>
        <color rgb="FF000000"/>
        <rFont val="Calibri"/>
      </rPr>
      <t xml:space="preserve">Ensure that tags are returned that do not begin with </t>
    </r>
    <r>
      <rPr>
        <b/>
        <sz val="11"/>
        <color rgb="FF000000"/>
        <rFont val="Calibri"/>
      </rPr>
      <t>aws:</t>
    </r>
    <r>
      <rPr>
        <sz val="11"/>
        <color rgb="FF000000"/>
        <rFont val="Calibri"/>
      </rPr>
      <t xml:space="preserve">. Tags prefixed with </t>
    </r>
    <r>
      <rPr>
        <b/>
        <sz val="11"/>
        <color rgb="FF000000"/>
        <rFont val="Calibri"/>
      </rPr>
      <t>aws:</t>
    </r>
    <r>
      <rPr>
        <sz val="11"/>
        <color rgb="FF000000"/>
        <rFont val="Calibri"/>
      </rPr>
      <t xml:space="preserve"> are AWS-managed.</t>
    </r>
    <r>
      <rPr>
        <sz val="11"/>
        <color rgb="FF000000"/>
        <rFont val="Calibri"/>
      </rPr>
      <t xml:space="preserve">
</t>
    </r>
    <r>
      <rPr>
        <sz val="11"/>
        <color rgb="FF000000"/>
        <rFont val="Calibri"/>
      </rPr>
      <t>Repeat for each cluster and service.</t>
    </r>
  </si>
  <si>
    <r>
      <rPr>
        <sz val="11"/>
        <color rgb="FF000000"/>
        <rFont val="Calibri"/>
      </rPr>
      <t>By default, Amazon ECS services are not tagged.</t>
    </r>
  </si>
  <si>
    <t>3.11</t>
  </si>
  <si>
    <r>
      <rPr>
        <sz val="11"/>
        <rFont val="Calibri"/>
      </rPr>
      <t>Ensure Amazon ECS clusters are tagged</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</si>
  <si>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Click the name of a cluster.</t>
    </r>
    <r>
      <rPr>
        <sz val="11"/>
        <color rgb="FF000000"/>
        <rFont val="Calibri"/>
      </rPr>
      <t xml:space="preserve">
</t>
    </r>
    <r>
      <rPr>
        <sz val="11"/>
        <color rgb="FF000000"/>
        <rFont val="Calibri"/>
      </rPr>
      <t xml:space="preserve">- Click </t>
    </r>
    <r>
      <rPr>
        <b/>
        <sz val="11"/>
        <color rgb="FF000000"/>
        <rFont val="Calibri"/>
      </rPr>
      <t>Tags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Manage tags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Add tag</t>
    </r>
    <r>
      <rPr>
        <sz val="11"/>
        <color rgb="FF000000"/>
        <rFont val="Calibri"/>
      </rPr>
      <t>.</t>
    </r>
    <r>
      <rPr>
        <sz val="11"/>
        <color rgb="FF000000"/>
        <rFont val="Calibri"/>
      </rPr>
      <t xml:space="preserve">
</t>
    </r>
    <r>
      <rPr>
        <sz val="11"/>
        <color rgb="FF000000"/>
        <rFont val="Calibri"/>
      </rPr>
      <t xml:space="preserve">- Provide a </t>
    </r>
    <r>
      <rPr>
        <b/>
        <sz val="11"/>
        <color rgb="FF000000"/>
        <rFont val="Calibri"/>
      </rPr>
      <t>Key</t>
    </r>
    <r>
      <rPr>
        <sz val="11"/>
        <color rgb="FF000000"/>
        <rFont val="Calibri"/>
      </rPr>
      <t xml:space="preserve"> and optional </t>
    </r>
    <r>
      <rPr>
        <b/>
        <sz val="11"/>
        <color rgb="FF000000"/>
        <rFont val="Calibri"/>
      </rPr>
      <t>Value</t>
    </r>
    <r>
      <rPr>
        <sz val="11"/>
        <color rgb="FF000000"/>
        <rFont val="Calibri"/>
      </rPr>
      <t xml:space="preserve"> for the tag.</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1-8 for each ECS cluster requiring remediation.</t>
    </r>
  </si>
  <si>
    <r>
      <rPr>
        <sz val="11"/>
        <color rgb="FF000000"/>
        <rFont val="Calibri"/>
      </rPr>
      <t>Ensure all Amazon ECS clusters have resource tags to facilitate asset management, tracking, and compliance.</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</si>
  <si>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Click the name of a cluster.</t>
    </r>
    <r>
      <rPr>
        <sz val="11"/>
        <color rgb="FF000000"/>
        <rFont val="Calibri"/>
      </rPr>
      <t xml:space="preserve">
</t>
    </r>
    <r>
      <rPr>
        <sz val="11"/>
        <color rgb="FF000000"/>
        <rFont val="Calibri"/>
      </rPr>
      <t xml:space="preserve">- Click </t>
    </r>
    <r>
      <rPr>
        <b/>
        <sz val="11"/>
        <color rgb="FF000000"/>
        <rFont val="Calibri"/>
      </rPr>
      <t>Tags</t>
    </r>
    <r>
      <rPr>
        <sz val="11"/>
        <color rgb="FF000000"/>
        <rFont val="Calibri"/>
      </rPr>
      <t>.</t>
    </r>
    <r>
      <rPr>
        <sz val="11"/>
        <color rgb="FF000000"/>
        <rFont val="Calibri"/>
      </rPr>
      <t xml:space="preserve">
</t>
    </r>
    <r>
      <rPr>
        <sz val="11"/>
        <color rgb="FF000000"/>
        <rFont val="Calibri"/>
      </rPr>
      <t xml:space="preserve">- Ensure at least one tag is listed that does not begin with </t>
    </r>
    <r>
      <rPr>
        <b/>
        <sz val="11"/>
        <color rgb="FF000000"/>
        <rFont val="Calibri"/>
      </rPr>
      <t>aws:</t>
    </r>
    <r>
      <rPr>
        <sz val="11"/>
        <color rgb="FF000000"/>
        <rFont val="Calibri"/>
      </rPr>
      <t xml:space="preserve">. Tags prefixed with </t>
    </r>
    <r>
      <rPr>
        <b/>
        <sz val="11"/>
        <color rgb="FF000000"/>
        <rFont val="Calibri"/>
      </rPr>
      <t>aws:</t>
    </r>
    <r>
      <rPr>
        <sz val="11"/>
        <color rgb="FF000000"/>
        <rFont val="Calibri"/>
      </rPr>
      <t xml:space="preserve"> are AWS-managed.</t>
    </r>
    <r>
      <rPr>
        <sz val="11"/>
        <color rgb="FF000000"/>
        <rFont val="Calibri"/>
      </rPr>
      <t xml:space="preserve">
</t>
    </r>
    <r>
      <rPr>
        <sz val="11"/>
        <color rgb="FF000000"/>
        <rFont val="Calibri"/>
      </rPr>
      <t>- Repeat steps 1-5 for each ECS cluster.</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clusters:</t>
    </r>
    <r>
      <rPr>
        <sz val="11"/>
        <color rgb="FF000000"/>
        <rFont val="Calibri"/>
      </rPr>
      <t xml:space="preserve">
</t>
    </r>
    <r>
      <rPr>
        <sz val="11"/>
        <color rgb="FF006096"/>
        <rFont val="Roboto Condensed"/>
      </rPr>
      <t>aws ecs list-clusters</t>
    </r>
    <r>
      <rPr>
        <sz val="11"/>
        <color rgb="FF006096"/>
        <rFont val="Roboto Condensed"/>
      </rPr>
      <t xml:space="preserve">
</t>
    </r>
    <r>
      <rPr>
        <sz val="11"/>
        <color rgb="FF000000"/>
        <rFont val="Calibri"/>
      </rPr>
      <t xml:space="preserve">
</t>
    </r>
    <r>
      <rPr>
        <sz val="11"/>
        <color rgb="FF000000"/>
        <rFont val="Calibri"/>
      </rPr>
      <t>Run the following command to view the tags for a cluster:</t>
    </r>
    <r>
      <rPr>
        <sz val="11"/>
        <color rgb="FF000000"/>
        <rFont val="Calibri"/>
      </rPr>
      <t xml:space="preserve">
</t>
    </r>
    <r>
      <rPr>
        <sz val="11"/>
        <color rgb="FF006096"/>
        <rFont val="Roboto Condensed"/>
      </rPr>
      <t>aws ecs list-tags-for-resource --resource-arn &lt;service-arn&gt;</t>
    </r>
    <r>
      <rPr>
        <sz val="11"/>
        <color rgb="FF006096"/>
        <rFont val="Roboto Condensed"/>
      </rPr>
      <t xml:space="preserve">
</t>
    </r>
    <r>
      <rPr>
        <sz val="11"/>
        <color rgb="FF000000"/>
        <rFont val="Calibri"/>
      </rPr>
      <t xml:space="preserve">
</t>
    </r>
    <r>
      <rPr>
        <sz val="11"/>
        <color rgb="FF000000"/>
        <rFont val="Calibri"/>
      </rPr>
      <t xml:space="preserve">Ensure that tags are returned that do not begin with </t>
    </r>
    <r>
      <rPr>
        <b/>
        <sz val="11"/>
        <color rgb="FF000000"/>
        <rFont val="Calibri"/>
      </rPr>
      <t>aws:</t>
    </r>
    <r>
      <rPr>
        <sz val="11"/>
        <color rgb="FF000000"/>
        <rFont val="Calibri"/>
      </rPr>
      <t xml:space="preserve">. Tags prefixed with </t>
    </r>
    <r>
      <rPr>
        <b/>
        <sz val="11"/>
        <color rgb="FF000000"/>
        <rFont val="Calibri"/>
      </rPr>
      <t>aws:</t>
    </r>
    <r>
      <rPr>
        <sz val="11"/>
        <color rgb="FF000000"/>
        <rFont val="Calibri"/>
      </rPr>
      <t xml:space="preserve"> are AWS-managed.</t>
    </r>
    <r>
      <rPr>
        <sz val="11"/>
        <color rgb="FF000000"/>
        <rFont val="Calibri"/>
      </rPr>
      <t xml:space="preserve">
</t>
    </r>
    <r>
      <rPr>
        <sz val="11"/>
        <color rgb="FF000000"/>
        <rFont val="Calibri"/>
      </rPr>
      <t>Repeat for each cluster.</t>
    </r>
  </si>
  <si>
    <r>
      <rPr>
        <sz val="11"/>
        <color rgb="FF000000"/>
        <rFont val="Calibri"/>
      </rPr>
      <t>By default, Amazon ECS clusters have only AWS-managed tags.</t>
    </r>
  </si>
  <si>
    <t>3.12</t>
  </si>
  <si>
    <r>
      <rPr>
        <sz val="11"/>
        <rFont val="Calibri"/>
      </rPr>
      <t>Ensure Amazon ECS task definitions are tagged</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</si>
  <si>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Create new revision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new revision</t>
    </r>
    <r>
      <rPr>
        <sz val="11"/>
        <color rgb="FF000000"/>
        <rFont val="Calibri"/>
      </rPr>
      <t xml:space="preserve"> again.</t>
    </r>
    <r>
      <rPr>
        <sz val="11"/>
        <color rgb="FF000000"/>
        <rFont val="Calibri"/>
      </rPr>
      <t xml:space="preserve">
</t>
    </r>
    <r>
      <rPr>
        <sz val="11"/>
        <color rgb="FF000000"/>
        <rFont val="Calibri"/>
      </rPr>
      <t xml:space="preserve">- Expand the </t>
    </r>
    <r>
      <rPr>
        <b/>
        <sz val="11"/>
        <color rgb="FF000000"/>
        <rFont val="Calibri"/>
      </rPr>
      <t>Tags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Add tag</t>
    </r>
    <r>
      <rPr>
        <sz val="11"/>
        <color rgb="FF000000"/>
        <rFont val="Calibri"/>
      </rPr>
      <t>.</t>
    </r>
    <r>
      <rPr>
        <sz val="11"/>
        <color rgb="FF000000"/>
        <rFont val="Calibri"/>
      </rPr>
      <t xml:space="preserve">
</t>
    </r>
    <r>
      <rPr>
        <sz val="11"/>
        <color rgb="FF000000"/>
        <rFont val="Calibri"/>
      </rPr>
      <t xml:space="preserve">- Provide a </t>
    </r>
    <r>
      <rPr>
        <b/>
        <sz val="11"/>
        <color rgb="FF000000"/>
        <rFont val="Calibri"/>
      </rPr>
      <t>Key</t>
    </r>
    <r>
      <rPr>
        <sz val="11"/>
        <color rgb="FF000000"/>
        <rFont val="Calibri"/>
      </rPr>
      <t xml:space="preserve"> and optional </t>
    </r>
    <r>
      <rPr>
        <b/>
        <sz val="11"/>
        <color rgb="FF000000"/>
        <rFont val="Calibri"/>
      </rPr>
      <t>Value</t>
    </r>
    <r>
      <rPr>
        <sz val="11"/>
        <color rgb="FF000000"/>
        <rFont val="Calibri"/>
      </rPr>
      <t xml:space="preserve"> for the tag.</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Repeat steps 1-10 for each task definition requiring remediation.</t>
    </r>
    <r>
      <rPr>
        <sz val="11"/>
        <color rgb="FF000000"/>
        <rFont val="Calibri"/>
      </rPr>
      <t xml:space="preserve">
</t>
    </r>
    <r>
      <rPr>
        <b/>
        <sz val="11"/>
        <color rgb="FF000000"/>
        <rFont val="Calibri"/>
      </rPr>
      <t>Note:</t>
    </r>
    <r>
      <rPr>
        <sz val="11"/>
        <color rgb="FF000000"/>
        <rFont val="Calibri"/>
      </rPr>
      <t xml:space="preserve"> When a task definition is updated, running tasks launched from the previous task definition remain unchanged. Updating a running task requires redeploying it with the new task definition.</t>
    </r>
  </si>
  <si>
    <r>
      <rPr>
        <sz val="11"/>
        <color rgb="FF000000"/>
        <rFont val="Calibri"/>
      </rPr>
      <t>Ensure all Amazon ECS task definitions have resource tags to facilitate asset management, tracking, and compliance.</t>
    </r>
    <r>
      <rPr>
        <sz val="11"/>
        <color rgb="FF000000"/>
        <rFont val="Calibri"/>
      </rPr>
      <t xml:space="preserve">
</t>
    </r>
    <r>
      <rPr>
        <b/>
        <sz val="11"/>
        <color rgb="FF000000"/>
        <rFont val="Calibri"/>
      </rPr>
      <t>Note:</t>
    </r>
    <r>
      <rPr>
        <sz val="11"/>
        <color rgb="FF000000"/>
        <rFont val="Calibri"/>
      </rPr>
      <t xml:space="preserve"> This recommendation assumes that only the latest active revision of a task definition is in use. If older revisions are in use, apply the audit and remediation procedures to those revisions as needed.</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</si>
  <si>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Tags</t>
    </r>
    <r>
      <rPr>
        <sz val="11"/>
        <color rgb="FF000000"/>
        <rFont val="Calibri"/>
      </rPr>
      <t>.</t>
    </r>
    <r>
      <rPr>
        <sz val="11"/>
        <color rgb="FF000000"/>
        <rFont val="Calibri"/>
      </rPr>
      <t xml:space="preserve">
</t>
    </r>
    <r>
      <rPr>
        <sz val="11"/>
        <color rgb="FF000000"/>
        <rFont val="Calibri"/>
      </rPr>
      <t xml:space="preserve">- Ensure at least one tag is listed that does not begin with </t>
    </r>
    <r>
      <rPr>
        <b/>
        <sz val="11"/>
        <color rgb="FF000000"/>
        <rFont val="Calibri"/>
      </rPr>
      <t>aws:</t>
    </r>
    <r>
      <rPr>
        <sz val="11"/>
        <color rgb="FF000000"/>
        <rFont val="Calibri"/>
      </rPr>
      <t xml:space="preserve">. Tags prefixed with </t>
    </r>
    <r>
      <rPr>
        <b/>
        <sz val="11"/>
        <color rgb="FF000000"/>
        <rFont val="Calibri"/>
      </rPr>
      <t>aws:</t>
    </r>
    <r>
      <rPr>
        <sz val="11"/>
        <color rgb="FF000000"/>
        <rFont val="Calibri"/>
      </rPr>
      <t xml:space="preserve"> are AWS-managed.</t>
    </r>
    <r>
      <rPr>
        <sz val="11"/>
        <color rgb="FF000000"/>
        <rFont val="Calibri"/>
      </rPr>
      <t xml:space="preserve">
</t>
    </r>
    <r>
      <rPr>
        <sz val="11"/>
        <color rgb="FF000000"/>
        <rFont val="Calibri"/>
      </rPr>
      <t>- Repeat steps 1-6 for each ECS task definition.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task definitions:</t>
    </r>
    <r>
      <rPr>
        <sz val="11"/>
        <color rgb="FF000000"/>
        <rFont val="Calibri"/>
      </rPr>
      <t xml:space="preserve">
</t>
    </r>
    <r>
      <rPr>
        <sz val="11"/>
        <color rgb="FF006096"/>
        <rFont val="Roboto Condensed"/>
      </rPr>
      <t>aws ecs list-task-definitions</t>
    </r>
    <r>
      <rPr>
        <sz val="11"/>
        <color rgb="FF006096"/>
        <rFont val="Roboto Condensed"/>
      </rPr>
      <t xml:space="preserve">
</t>
    </r>
    <r>
      <rPr>
        <sz val="11"/>
        <color rgb="FF000000"/>
        <rFont val="Calibri"/>
      </rPr>
      <t xml:space="preserve">
</t>
    </r>
    <r>
      <rPr>
        <sz val="11"/>
        <color rgb="FF000000"/>
        <rFont val="Calibri"/>
      </rPr>
      <t>For the latest revision of a task definition, run the following command to view the tags:</t>
    </r>
    <r>
      <rPr>
        <sz val="11"/>
        <color rgb="FF000000"/>
        <rFont val="Calibri"/>
      </rPr>
      <t xml:space="preserve">
</t>
    </r>
    <r>
      <rPr>
        <sz val="11"/>
        <color rgb="FF006096"/>
        <rFont val="Roboto Condensed"/>
      </rPr>
      <t>aws ecs list-tags-for-resource --resource-arn &lt;task-definition-arn&gt;</t>
    </r>
    <r>
      <rPr>
        <sz val="11"/>
        <color rgb="FF006096"/>
        <rFont val="Roboto Condensed"/>
      </rPr>
      <t xml:space="preserve">
</t>
    </r>
    <r>
      <rPr>
        <sz val="11"/>
        <color rgb="FF000000"/>
        <rFont val="Calibri"/>
      </rPr>
      <t xml:space="preserve">
</t>
    </r>
    <r>
      <rPr>
        <sz val="11"/>
        <color rgb="FF000000"/>
        <rFont val="Calibri"/>
      </rPr>
      <t xml:space="preserve">Ensure that tags are returned that do not begin with </t>
    </r>
    <r>
      <rPr>
        <b/>
        <sz val="11"/>
        <color rgb="FF000000"/>
        <rFont val="Calibri"/>
      </rPr>
      <t>aws:</t>
    </r>
    <r>
      <rPr>
        <sz val="11"/>
        <color rgb="FF000000"/>
        <rFont val="Calibri"/>
      </rPr>
      <t xml:space="preserve">. Tags prefixed with </t>
    </r>
    <r>
      <rPr>
        <b/>
        <sz val="11"/>
        <color rgb="FF000000"/>
        <rFont val="Calibri"/>
      </rPr>
      <t>aws:</t>
    </r>
    <r>
      <rPr>
        <sz val="11"/>
        <color rgb="FF000000"/>
        <rFont val="Calibri"/>
      </rPr>
      <t xml:space="preserve"> are AWS-managed.</t>
    </r>
    <r>
      <rPr>
        <sz val="11"/>
        <color rgb="FF000000"/>
        <rFont val="Calibri"/>
      </rPr>
      <t xml:space="preserve">
</t>
    </r>
    <r>
      <rPr>
        <sz val="11"/>
        <color rgb="FF000000"/>
        <rFont val="Calibri"/>
      </rPr>
      <t>Repeat for each task definition.</t>
    </r>
  </si>
  <si>
    <r>
      <rPr>
        <sz val="11"/>
        <color rgb="FF000000"/>
        <rFont val="Calibri"/>
      </rPr>
      <t>By default, Amazon ECS task definitions are not tagged.</t>
    </r>
  </si>
  <si>
    <t>3.13</t>
  </si>
  <si>
    <r>
      <rPr>
        <sz val="11"/>
        <rFont val="Calibri"/>
      </rPr>
      <t>Ensure only trusted images are used with Amazon ECS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</si>
  <si>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Create new revision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new revision with JSON</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set </t>
    </r>
    <r>
      <rPr>
        <b/>
        <sz val="11"/>
        <color rgb="FF000000"/>
        <rFont val="Calibri"/>
      </rPr>
      <t>image</t>
    </r>
    <r>
      <rPr>
        <sz val="11"/>
        <color rgb="FF000000"/>
        <rFont val="Calibri"/>
      </rPr>
      <t xml:space="preserve"> to an appropriate image trusted by your organization.</t>
    </r>
    <r>
      <rPr>
        <sz val="11"/>
        <color rgb="FF000000"/>
        <rFont val="Calibri"/>
      </rPr>
      <t xml:space="preserve">
</t>
    </r>
    <r>
      <rPr>
        <sz val="11"/>
        <color rgb="FF000000"/>
        <rFont val="Calibri"/>
      </rPr>
      <t>- Repeat steps 1-7 for each task definition requiring remediation.</t>
    </r>
    <r>
      <rPr>
        <sz val="11"/>
        <color rgb="FF000000"/>
        <rFont val="Calibri"/>
      </rPr>
      <t xml:space="preserve">
</t>
    </r>
    <r>
      <rPr>
        <b/>
        <sz val="11"/>
        <color rgb="FF000000"/>
        <rFont val="Calibri"/>
      </rPr>
      <t>Note:</t>
    </r>
    <r>
      <rPr>
        <sz val="11"/>
        <color rgb="FF000000"/>
        <rFont val="Calibri"/>
      </rPr>
      <t xml:space="preserve"> When a task definition is updated, running tasks launched from the previous task definition remain unchanged. Updating a running task requires redeploying it with the new task definition.</t>
    </r>
  </si>
  <si>
    <r>
      <rPr>
        <sz val="11"/>
        <color rgb="FF000000"/>
        <rFont val="Calibri"/>
      </rPr>
      <t>Ensure that only trusted container images from verified sources or private repositories are used with Amazon ECS to maintain the integrity and security of workloads.</t>
    </r>
    <r>
      <rPr>
        <sz val="11"/>
        <color rgb="FF000000"/>
        <rFont val="Calibri"/>
      </rPr>
      <t xml:space="preserve">
</t>
    </r>
    <r>
      <rPr>
        <b/>
        <sz val="11"/>
        <color rgb="FF000000"/>
        <rFont val="Calibri"/>
      </rPr>
      <t>Note:</t>
    </r>
    <r>
      <rPr>
        <sz val="11"/>
        <color rgb="FF000000"/>
        <rFont val="Calibri"/>
      </rPr>
      <t xml:space="preserve"> This recommendation assumes that only the latest active revision of a task definition is in use. If older revisions are in use, apply the audit and remediation procedures to those revisions as needed.</t>
    </r>
  </si>
  <si>
    <r>
      <rPr>
        <sz val="11"/>
        <color rgb="FF000000"/>
        <rFont val="Calibri"/>
      </rPr>
      <t>Minor costs for scanning, storage, and administrative effort to enforce policies and manage approved images.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</si>
  <si>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Task definitions</t>
    </r>
    <r>
      <rPr>
        <sz val="11"/>
        <color rgb="FF000000"/>
        <rFont val="Calibri"/>
      </rPr>
      <t>.</t>
    </r>
    <r>
      <rPr>
        <sz val="11"/>
        <color rgb="FF000000"/>
        <rFont val="Calibri"/>
      </rPr>
      <t xml:space="preserve">
</t>
    </r>
    <r>
      <rPr>
        <sz val="11"/>
        <color rgb="FF000000"/>
        <rFont val="Calibri"/>
      </rPr>
      <t>- Click the name of a task definition.</t>
    </r>
    <r>
      <rPr>
        <sz val="11"/>
        <color rgb="FF000000"/>
        <rFont val="Calibri"/>
      </rPr>
      <t xml:space="preserve">
</t>
    </r>
    <r>
      <rPr>
        <sz val="11"/>
        <color rgb="FF000000"/>
        <rFont val="Calibri"/>
      </rPr>
      <t>- Click on the latest active revision of the task definition.</t>
    </r>
    <r>
      <rPr>
        <sz val="11"/>
        <color rgb="FF000000"/>
        <rFont val="Calibri"/>
      </rPr>
      <t xml:space="preserve">
</t>
    </r>
    <r>
      <rPr>
        <sz val="11"/>
        <color rgb="FF000000"/>
        <rFont val="Calibri"/>
      </rPr>
      <t xml:space="preserve">- Click </t>
    </r>
    <r>
      <rPr>
        <b/>
        <sz val="11"/>
        <color rgb="FF000000"/>
        <rFont val="Calibri"/>
      </rPr>
      <t>JSON</t>
    </r>
    <r>
      <rPr>
        <sz val="11"/>
        <color rgb="FF000000"/>
        <rFont val="Calibri"/>
      </rPr>
      <t>.</t>
    </r>
    <r>
      <rPr>
        <sz val="11"/>
        <color rgb="FF000000"/>
        <rFont val="Calibri"/>
      </rPr>
      <t xml:space="preserve">
</t>
    </r>
    <r>
      <rPr>
        <sz val="11"/>
        <color rgb="FF000000"/>
        <rFont val="Calibri"/>
      </rPr>
      <t xml:space="preserve">- For each element under </t>
    </r>
    <r>
      <rPr>
        <b/>
        <sz val="11"/>
        <color rgb="FF000000"/>
        <rFont val="Calibri"/>
      </rPr>
      <t>containerDefinitions</t>
    </r>
    <r>
      <rPr>
        <sz val="11"/>
        <color rgb="FF000000"/>
        <rFont val="Calibri"/>
      </rPr>
      <t xml:space="preserve">, ensure that </t>
    </r>
    <r>
      <rPr>
        <b/>
        <sz val="11"/>
        <color rgb="FF000000"/>
        <rFont val="Calibri"/>
      </rPr>
      <t>image</t>
    </r>
    <r>
      <rPr>
        <sz val="11"/>
        <color rgb="FF000000"/>
        <rFont val="Calibri"/>
      </rPr>
      <t xml:space="preserve"> is set to an image trusted by your organization.</t>
    </r>
    <r>
      <rPr>
        <sz val="11"/>
        <color rgb="FF000000"/>
        <rFont val="Calibri"/>
      </rPr>
      <t xml:space="preserve">
</t>
    </r>
    <r>
      <rPr>
        <sz val="11"/>
        <color rgb="FF000000"/>
        <rFont val="Calibri"/>
      </rPr>
      <t>- Repeat steps 1-6 for each task definition.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task definitions:</t>
    </r>
    <r>
      <rPr>
        <sz val="11"/>
        <color rgb="FF000000"/>
        <rFont val="Calibri"/>
      </rPr>
      <t xml:space="preserve">
</t>
    </r>
    <r>
      <rPr>
        <sz val="11"/>
        <color rgb="FF006096"/>
        <rFont val="Roboto Condensed"/>
      </rPr>
      <t>aws ecs list-task-definitions</t>
    </r>
    <r>
      <rPr>
        <sz val="11"/>
        <color rgb="FF006096"/>
        <rFont val="Roboto Condensed"/>
      </rPr>
      <t xml:space="preserve">
</t>
    </r>
    <r>
      <rPr>
        <sz val="11"/>
        <color rgb="FF000000"/>
        <rFont val="Calibri"/>
      </rPr>
      <t xml:space="preserve">
</t>
    </r>
    <r>
      <rPr>
        <sz val="11"/>
        <color rgb="FF000000"/>
        <rFont val="Calibri"/>
      </rPr>
      <t>For the latest revision of a task definition, run the following command:</t>
    </r>
    <r>
      <rPr>
        <sz val="11"/>
        <color rgb="FF000000"/>
        <rFont val="Calibri"/>
      </rPr>
      <t xml:space="preserve">
</t>
    </r>
    <r>
      <rPr>
        <sz val="11"/>
        <color rgb="FF006096"/>
        <rFont val="Roboto Condensed"/>
      </rPr>
      <t>aws ecs describe-task-definition --task-definition &lt;task-definition-arn&gt; --query 'taskDefinition.containerDefinitions[*].image'</t>
    </r>
    <r>
      <rPr>
        <sz val="11"/>
        <color rgb="FF006096"/>
        <rFont val="Roboto Condensed"/>
      </rPr>
      <t xml:space="preserve">
</t>
    </r>
    <r>
      <rPr>
        <sz val="11"/>
        <color rgb="FF000000"/>
        <rFont val="Calibri"/>
      </rPr>
      <t xml:space="preserve">
</t>
    </r>
    <r>
      <rPr>
        <sz val="11"/>
        <color rgb="FF000000"/>
        <rFont val="Calibri"/>
      </rPr>
      <t>Ensure that the command returns only images trusted by your organization.</t>
    </r>
    <r>
      <rPr>
        <sz val="11"/>
        <color rgb="FF000000"/>
        <rFont val="Calibri"/>
      </rPr>
      <t xml:space="preserve">
</t>
    </r>
    <r>
      <rPr>
        <sz val="11"/>
        <color rgb="FF000000"/>
        <rFont val="Calibri"/>
      </rPr>
      <t>Repeat for each task definition.</t>
    </r>
  </si>
  <si>
    <t>3.14</t>
  </si>
  <si>
    <r>
      <rPr>
        <sz val="11"/>
        <rFont val="Calibri"/>
      </rPr>
      <t xml:space="preserve">Ensure </t>
    </r>
    <r>
      <rPr>
        <sz val="11"/>
        <color rgb="FF000000"/>
        <rFont val="Calibri"/>
      </rPr>
      <t>'</t>
    </r>
    <r>
      <rPr>
        <b/>
        <sz val="11"/>
        <color rgb="FF000000"/>
        <rFont val="Calibri"/>
      </rPr>
      <t>assignPublicIp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for Amazon ECS task sets</t>
    </r>
  </si>
  <si>
    <r>
      <rPr>
        <sz val="11"/>
        <color rgb="FF000000"/>
        <rFont val="Calibri"/>
      </rPr>
      <t xml:space="preserve">Ensure that </t>
    </r>
    <r>
      <rPr>
        <b/>
        <sz val="11"/>
        <color rgb="FF000000"/>
        <rFont val="Calibri"/>
      </rPr>
      <t>assignPublicIp</t>
    </r>
    <r>
      <rPr>
        <sz val="11"/>
        <color rgb="FF000000"/>
        <rFont val="Calibri"/>
      </rPr>
      <t xml:space="preserve"> is set to </t>
    </r>
    <r>
      <rPr>
        <b/>
        <sz val="11"/>
        <color rgb="FF000000"/>
        <rFont val="Calibri"/>
      </rPr>
      <t>DISABLED</t>
    </r>
    <r>
      <rPr>
        <sz val="11"/>
        <color rgb="FF000000"/>
        <rFont val="Calibri"/>
      </rPr>
      <t xml:space="preserve"> for Amazon ECS task sets, to prevent task sets from being publicly accessible.</t>
    </r>
  </si>
  <si>
    <r>
      <rPr>
        <b/>
        <sz val="11"/>
        <color rgb="FF000000"/>
        <rFont val="Calibri"/>
      </rPr>
      <t>From Command Line:</t>
    </r>
    <r>
      <rPr>
        <sz val="11"/>
        <color rgb="FF000000"/>
        <rFont val="Calibri"/>
      </rPr>
      <t xml:space="preserve">
</t>
    </r>
    <r>
      <rPr>
        <sz val="11"/>
        <color rgb="FF000000"/>
        <rFont val="Calibri"/>
      </rPr>
      <t>Run the following command to list clusters:</t>
    </r>
    <r>
      <rPr>
        <sz val="11"/>
        <color rgb="FF000000"/>
        <rFont val="Calibri"/>
      </rPr>
      <t xml:space="preserve">
</t>
    </r>
    <r>
      <rPr>
        <sz val="11"/>
        <color rgb="FF006096"/>
        <rFont val="Roboto Condensed"/>
      </rPr>
      <t>aws ecs list-clusters</t>
    </r>
    <r>
      <rPr>
        <sz val="11"/>
        <color rgb="FF006096"/>
        <rFont val="Roboto Condensed"/>
      </rPr>
      <t xml:space="preserve">
</t>
    </r>
    <r>
      <rPr>
        <sz val="11"/>
        <color rgb="FF000000"/>
        <rFont val="Calibri"/>
      </rPr>
      <t xml:space="preserve">
</t>
    </r>
    <r>
      <rPr>
        <sz val="11"/>
        <color rgb="FF000000"/>
        <rFont val="Calibri"/>
      </rPr>
      <t>Run the following command to list services in a cluster:</t>
    </r>
    <r>
      <rPr>
        <sz val="11"/>
        <color rgb="FF000000"/>
        <rFont val="Calibri"/>
      </rPr>
      <t xml:space="preserve">
</t>
    </r>
    <r>
      <rPr>
        <sz val="11"/>
        <color rgb="FF006096"/>
        <rFont val="Roboto Condensed"/>
      </rPr>
      <t>aws ecs list-services --cluster &lt;cluster-arn&gt;</t>
    </r>
    <r>
      <rPr>
        <sz val="11"/>
        <color rgb="FF006096"/>
        <rFont val="Roboto Condensed"/>
      </rPr>
      <t xml:space="preserve">
</t>
    </r>
    <r>
      <rPr>
        <sz val="11"/>
        <color rgb="FF000000"/>
        <rFont val="Calibri"/>
      </rPr>
      <t xml:space="preserve">
</t>
    </r>
    <r>
      <rPr>
        <sz val="11"/>
        <color rgb="FF000000"/>
        <rFont val="Calibri"/>
      </rPr>
      <t>Run the following command to view the task sets for a service:</t>
    </r>
    <r>
      <rPr>
        <sz val="11"/>
        <color rgb="FF000000"/>
        <rFont val="Calibri"/>
      </rPr>
      <t xml:space="preserve">
</t>
    </r>
    <r>
      <rPr>
        <sz val="11"/>
        <color rgb="FF006096"/>
        <rFont val="Roboto Condensed"/>
      </rPr>
      <t>aws ecs describe-task-sets --cluster &lt;cluster-arn&gt; --service &lt;service-arn&gt;</t>
    </r>
    <r>
      <rPr>
        <sz val="11"/>
        <color rgb="FF006096"/>
        <rFont val="Roboto Condensed"/>
      </rPr>
      <t xml:space="preserve">
</t>
    </r>
    <r>
      <rPr>
        <sz val="11"/>
        <color rgb="FF000000"/>
        <rFont val="Calibri"/>
      </rPr>
      <t xml:space="preserve">
</t>
    </r>
    <r>
      <rPr>
        <sz val="11"/>
        <color rgb="FF000000"/>
        <rFont val="Calibri"/>
      </rPr>
      <t xml:space="preserve">For each task set, under </t>
    </r>
    <r>
      <rPr>
        <b/>
        <sz val="11"/>
        <color rgb="FF000000"/>
        <rFont val="Calibri"/>
      </rPr>
      <t>networkConfiguration</t>
    </r>
    <r>
      <rPr>
        <sz val="11"/>
        <color rgb="FF000000"/>
        <rFont val="Calibri"/>
      </rPr>
      <t xml:space="preserve"> &gt; </t>
    </r>
    <r>
      <rPr>
        <b/>
        <sz val="11"/>
        <color rgb="FF000000"/>
        <rFont val="Calibri"/>
      </rPr>
      <t>awsvpcConfiguration</t>
    </r>
    <r>
      <rPr>
        <sz val="11"/>
        <color rgb="FF000000"/>
        <rFont val="Calibri"/>
      </rPr>
      <t xml:space="preserve">, ensure </t>
    </r>
    <r>
      <rPr>
        <b/>
        <sz val="11"/>
        <color rgb="FF000000"/>
        <rFont val="Calibri"/>
      </rPr>
      <t>assignPublicIp</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sz val="11"/>
        <color rgb="FF000000"/>
        <rFont val="Calibri"/>
      </rPr>
      <t>Repeat for each cluster and service.</t>
    </r>
  </si>
  <si>
    <t>Amazon Lightsail</t>
  </si>
  <si>
    <t>5.1</t>
  </si>
  <si>
    <r>
      <rPr>
        <sz val="11"/>
        <rFont val="Calibri"/>
      </rPr>
      <t>Apply updates to any apps running in Lightsail</t>
    </r>
  </si>
  <si>
    <r>
      <rPr>
        <sz val="11"/>
        <color rgb="FF000000"/>
        <rFont val="Calibri"/>
      </rPr>
      <t>To process and apply the latest updates for the application you are using is a manual process.  Often dependent on the application itself and the operating system you are utilizing for the Lightsail instance.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Instance</t>
    </r>
    <r>
      <rPr>
        <sz val="11"/>
        <color rgb="FF000000"/>
        <rFont val="Calibri"/>
      </rPr>
      <t xml:space="preserve"> you want to update.</t>
    </r>
    <r>
      <rPr>
        <sz val="11"/>
        <color rgb="FF000000"/>
        <rFont val="Calibri"/>
      </rPr>
      <t xml:space="preserve">
</t>
    </r>
    <r>
      <rPr>
        <sz val="11"/>
        <color rgb="FF000000"/>
        <rFont val="Calibri"/>
      </rPr>
      <t xml:space="preserve">-  Make sure the instance status is </t>
    </r>
    <r>
      <rPr>
        <b/>
        <sz val="11"/>
        <color rgb="FF000000"/>
        <rFont val="Calibri"/>
      </rPr>
      <t>running</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Snapshots</t>
    </r>
    <r>
      <rPr>
        <sz val="11"/>
        <color rgb="FF000000"/>
        <rFont val="Calibri"/>
      </rPr>
      <t xml:space="preserve">
</t>
    </r>
    <r>
      <rPr>
        <sz val="11"/>
        <color rgb="FF000000"/>
        <rFont val="Calibri"/>
      </rPr>
      <t xml:space="preserve">-  Under </t>
    </r>
    <r>
      <rPr>
        <b/>
        <sz val="11"/>
        <color rgb="FF000000"/>
        <rFont val="Calibri"/>
      </rPr>
      <t>Manual snapshots</t>
    </r>
    <r>
      <rPr>
        <sz val="11"/>
        <color rgb="FF000000"/>
        <rFont val="Calibri"/>
      </rPr>
      <t xml:space="preserve"> click on </t>
    </r>
    <r>
      <rPr>
        <b/>
        <sz val="11"/>
        <color rgb="FF000000"/>
        <rFont val="Calibri"/>
      </rPr>
      <t>+ Create snapshot</t>
    </r>
    <r>
      <rPr>
        <sz val="11"/>
        <color rgb="FF000000"/>
        <rFont val="Calibri"/>
      </rPr>
      <t xml:space="preserve">
</t>
    </r>
    <r>
      <rPr>
        <sz val="11"/>
        <color rgb="FF000000"/>
        <rFont val="Calibri"/>
      </rPr>
      <t>-  Give it a name you will recognize</t>
    </r>
    <r>
      <rPr>
        <sz val="11"/>
        <color rgb="FF000000"/>
        <rFont val="Calibri"/>
      </rPr>
      <t xml:space="preserve">
</t>
    </r>
    <r>
      <rPr>
        <sz val="11"/>
        <color rgb="FF000000"/>
        <rFont val="Calibri"/>
      </rPr>
      <t xml:space="preserve">-  Click on </t>
    </r>
    <r>
      <rPr>
        <b/>
        <sz val="11"/>
        <color rgb="FF000000"/>
        <rFont val="Calibri"/>
      </rPr>
      <t>create</t>
    </r>
    <r>
      <rPr>
        <sz val="11"/>
        <color rgb="FF000000"/>
        <rFont val="Calibri"/>
      </rPr>
      <t xml:space="preserve">
</t>
    </r>
    <r>
      <rPr>
        <sz val="11"/>
        <color rgb="FF006096"/>
        <rFont val="Roboto Condensed"/>
      </rPr>
      <t>while in process it will show 'Snapshotting...'</t>
    </r>
    <r>
      <rPr>
        <sz val="11"/>
        <color rgb="FF006096"/>
        <rFont val="Roboto Condensed"/>
      </rPr>
      <t xml:space="preserve">
</t>
    </r>
    <r>
      <rPr>
        <sz val="11"/>
        <color rgb="FF000000"/>
        <rFont val="Calibri"/>
      </rPr>
      <t xml:space="preserve">
</t>
    </r>
    <r>
      <rPr>
        <sz val="11"/>
        <color rgb="FF000000"/>
        <rFont val="Calibri"/>
      </rPr>
      <t>-  Once the date and time and snapshot name appears it is completed.</t>
    </r>
    <r>
      <rPr>
        <sz val="11"/>
        <color rgb="FF000000"/>
        <rFont val="Calibri"/>
      </rPr>
      <t xml:space="preserve">
</t>
    </r>
    <r>
      <rPr>
        <sz val="11"/>
        <color rgb="FF000000"/>
        <rFont val="Calibri"/>
      </rPr>
      <t xml:space="preserve">-  Click on </t>
    </r>
    <r>
      <rPr>
        <b/>
        <sz val="11"/>
        <color rgb="FF000000"/>
        <rFont val="Calibri"/>
      </rPr>
      <t>Connect</t>
    </r>
    <r>
      <rPr>
        <sz val="11"/>
        <color rgb="FF000000"/>
        <rFont val="Calibri"/>
      </rPr>
      <t xml:space="preserve">
</t>
    </r>
    <r>
      <rPr>
        <sz val="11"/>
        <color rgb="FF000000"/>
        <rFont val="Calibri"/>
      </rPr>
      <t>-  Run the updates for the application discovered above in the Audit.</t>
    </r>
    <r>
      <rPr>
        <sz val="11"/>
        <color rgb="FF000000"/>
        <rFont val="Calibri"/>
      </rPr>
      <t xml:space="preserve">
</t>
    </r>
    <r>
      <rPr>
        <sz val="11"/>
        <color rgb="FF000000"/>
        <rFont val="Calibri"/>
      </rPr>
      <t>-  Repeat steps no. 4 – 12 to apply any application updates required on the Lightsail instances that you are running.</t>
    </r>
  </si>
  <si>
    <r>
      <rPr>
        <sz val="11"/>
        <color rgb="FF000000"/>
        <rFont val="Calibri"/>
      </rPr>
      <t>Amazon Lightsail is a virtual private server (VPS) provider and is the easiest way to get started with AWS for developers, small businesses, students, and other users who need a solution to build and host their applications on cloud.</t>
    </r>
  </si>
  <si>
    <r>
      <rPr>
        <sz val="11"/>
        <color rgb="FF000000"/>
        <rFont val="Calibri"/>
      </rPr>
      <t>To confirm that you are running the latest version of the application you are using is a manual process.  Often dependent on the application itself and the operating system you are utilizing for the Lightsail instance.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Instance</t>
    </r>
    <r>
      <rPr>
        <sz val="11"/>
        <color rgb="FF000000"/>
        <rFont val="Calibri"/>
      </rPr>
      <t xml:space="preserve"> you want to review.</t>
    </r>
    <r>
      <rPr>
        <sz val="11"/>
        <color rgb="FF000000"/>
        <rFont val="Calibri"/>
      </rPr>
      <t xml:space="preserve">
</t>
    </r>
    <r>
      <rPr>
        <sz val="11"/>
        <color rgb="FF000000"/>
        <rFont val="Calibri"/>
      </rPr>
      <t xml:space="preserve">-  Make sure the instance status is </t>
    </r>
    <r>
      <rPr>
        <b/>
        <sz val="11"/>
        <color rgb="FF000000"/>
        <rFont val="Calibri"/>
      </rPr>
      <t>running</t>
    </r>
    <r>
      <rPr>
        <sz val="11"/>
        <color rgb="FF000000"/>
        <rFont val="Calibri"/>
      </rPr>
      <t>.</t>
    </r>
    <r>
      <rPr>
        <sz val="11"/>
        <color rgb="FF000000"/>
        <rFont val="Calibri"/>
      </rPr>
      <t xml:space="preserve">
</t>
    </r>
    <r>
      <rPr>
        <sz val="11"/>
        <color rgb="FF000000"/>
        <rFont val="Calibri"/>
      </rPr>
      <t xml:space="preserve">-  Connect to the </t>
    </r>
    <r>
      <rPr>
        <b/>
        <sz val="11"/>
        <color rgb="FF000000"/>
        <rFont val="Calibri"/>
      </rPr>
      <t>instance</t>
    </r>
    <r>
      <rPr>
        <sz val="11"/>
        <color rgb="FF000000"/>
        <rFont val="Calibri"/>
      </rPr>
      <t>.</t>
    </r>
    <r>
      <rPr>
        <sz val="11"/>
        <color rgb="FF000000"/>
        <rFont val="Calibri"/>
      </rPr>
      <t xml:space="preserve">
</t>
    </r>
    <r>
      <rPr>
        <sz val="11"/>
        <color rgb="FF000000"/>
        <rFont val="Calibri"/>
      </rPr>
      <t>-  Depending on the instance OS and the application you are running determine what version it is and if there are any updates.</t>
    </r>
    <r>
      <rPr>
        <sz val="11"/>
        <color rgb="FF000000"/>
        <rFont val="Calibri"/>
      </rPr>
      <t xml:space="preserve">
</t>
    </r>
    <r>
      <rPr>
        <sz val="11"/>
        <color rgb="FF000000"/>
        <rFont val="Calibri"/>
      </rPr>
      <t>-  If there are updates refer to the remediation below.</t>
    </r>
    <r>
      <rPr>
        <sz val="11"/>
        <color rgb="FF000000"/>
        <rFont val="Calibri"/>
      </rPr>
      <t xml:space="preserve">
</t>
    </r>
    <r>
      <rPr>
        <sz val="11"/>
        <color rgb="FF000000"/>
        <rFont val="Calibri"/>
      </rPr>
      <t>-  Repeat steps no. 4 – 8 to verify if any Lightsail instances require application updates.</t>
    </r>
  </si>
  <si>
    <t>5.2</t>
  </si>
  <si>
    <r>
      <rPr>
        <sz val="11"/>
        <rFont val="Calibri"/>
      </rPr>
      <t>Change default Administrator login names and passwords for applications</t>
    </r>
  </si>
  <si>
    <r>
      <rPr>
        <sz val="11"/>
        <color rgb="FF000000"/>
        <rFont val="Calibri"/>
      </rPr>
      <t>To process and apply the latest updates for the application you are using is a manual process.  Often dependent on the application itself and the operating system you are utilizing for the Lightsail instance.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Instance</t>
    </r>
    <r>
      <rPr>
        <sz val="11"/>
        <color rgb="FF000000"/>
        <rFont val="Calibri"/>
      </rPr>
      <t xml:space="preserve"> you want to update the </t>
    </r>
    <r>
      <rPr>
        <b/>
        <sz val="11"/>
        <color rgb="FF000000"/>
        <rFont val="Calibri"/>
      </rPr>
      <t>default administrator</t>
    </r>
    <r>
      <rPr>
        <sz val="11"/>
        <color rgb="FF000000"/>
        <rFont val="Calibri"/>
      </rPr>
      <t xml:space="preserve"> settings.</t>
    </r>
    <r>
      <rPr>
        <sz val="11"/>
        <color rgb="FF000000"/>
        <rFont val="Calibri"/>
      </rPr>
      <t xml:space="preserve">
</t>
    </r>
    <r>
      <rPr>
        <sz val="11"/>
        <color rgb="FF000000"/>
        <rFont val="Calibri"/>
      </rPr>
      <t xml:space="preserve">-  Make sure the instance status is </t>
    </r>
    <r>
      <rPr>
        <b/>
        <sz val="11"/>
        <color rgb="FF000000"/>
        <rFont val="Calibri"/>
      </rPr>
      <t>running</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Snapshots</t>
    </r>
    <r>
      <rPr>
        <sz val="11"/>
        <color rgb="FF000000"/>
        <rFont val="Calibri"/>
      </rPr>
      <t xml:space="preserve">
</t>
    </r>
    <r>
      <rPr>
        <sz val="11"/>
        <color rgb="FF000000"/>
        <rFont val="Calibri"/>
      </rPr>
      <t xml:space="preserve">-  Under </t>
    </r>
    <r>
      <rPr>
        <b/>
        <sz val="11"/>
        <color rgb="FF000000"/>
        <rFont val="Calibri"/>
      </rPr>
      <t>Manual snapshots</t>
    </r>
    <r>
      <rPr>
        <sz val="11"/>
        <color rgb="FF000000"/>
        <rFont val="Calibri"/>
      </rPr>
      <t xml:space="preserve"> click on </t>
    </r>
    <r>
      <rPr>
        <b/>
        <sz val="11"/>
        <color rgb="FF000000"/>
        <rFont val="Calibri"/>
      </rPr>
      <t>+ Create snapshot</t>
    </r>
    <r>
      <rPr>
        <sz val="11"/>
        <color rgb="FF000000"/>
        <rFont val="Calibri"/>
      </rPr>
      <t xml:space="preserve">
</t>
    </r>
    <r>
      <rPr>
        <sz val="11"/>
        <color rgb="FF000000"/>
        <rFont val="Calibri"/>
      </rPr>
      <t>-  Give it a name you will recognize</t>
    </r>
    <r>
      <rPr>
        <sz val="11"/>
        <color rgb="FF000000"/>
        <rFont val="Calibri"/>
      </rPr>
      <t xml:space="preserve">
</t>
    </r>
    <r>
      <rPr>
        <sz val="11"/>
        <color rgb="FF000000"/>
        <rFont val="Calibri"/>
      </rPr>
      <t xml:space="preserve">-  Click on </t>
    </r>
    <r>
      <rPr>
        <b/>
        <sz val="11"/>
        <color rgb="FF000000"/>
        <rFont val="Calibri"/>
      </rPr>
      <t>create</t>
    </r>
    <r>
      <rPr>
        <sz val="11"/>
        <color rgb="FF000000"/>
        <rFont val="Calibri"/>
      </rPr>
      <t xml:space="preserve">
</t>
    </r>
    <r>
      <rPr>
        <sz val="11"/>
        <color rgb="FF006096"/>
        <rFont val="Roboto Condensed"/>
      </rPr>
      <t>while in process it will show Snapshotting...</t>
    </r>
    <r>
      <rPr>
        <sz val="11"/>
        <color rgb="FF006096"/>
        <rFont val="Roboto Condensed"/>
      </rPr>
      <t xml:space="preserve">
</t>
    </r>
    <r>
      <rPr>
        <sz val="11"/>
        <color rgb="FF000000"/>
        <rFont val="Calibri"/>
      </rPr>
      <t xml:space="preserve">
</t>
    </r>
    <r>
      <rPr>
        <sz val="11"/>
        <color rgb="FF000000"/>
        <rFont val="Calibri"/>
      </rPr>
      <t>-  Once the date and time and snapshot name appears it is completed.</t>
    </r>
    <r>
      <rPr>
        <sz val="11"/>
        <color rgb="FF000000"/>
        <rFont val="Calibri"/>
      </rPr>
      <t xml:space="preserve">
</t>
    </r>
    <r>
      <rPr>
        <sz val="11"/>
        <color rgb="FF000000"/>
        <rFont val="Calibri"/>
      </rPr>
      <t xml:space="preserve">-  Click on </t>
    </r>
    <r>
      <rPr>
        <b/>
        <sz val="11"/>
        <color rgb="FF000000"/>
        <rFont val="Calibri"/>
      </rPr>
      <t>Connect</t>
    </r>
    <r>
      <rPr>
        <sz val="11"/>
        <color rgb="FF000000"/>
        <rFont val="Calibri"/>
      </rPr>
      <t xml:space="preserve">
</t>
    </r>
    <r>
      <rPr>
        <sz val="11"/>
        <color rgb="FF000000"/>
        <rFont val="Calibri"/>
      </rPr>
      <t xml:space="preserve">-  Run the process to change either the </t>
    </r>
    <r>
      <rPr>
        <b/>
        <sz val="11"/>
        <color rgb="FF000000"/>
        <rFont val="Calibri"/>
      </rPr>
      <t>default administrator</t>
    </r>
    <r>
      <rPr>
        <sz val="11"/>
        <color rgb="FF000000"/>
        <rFont val="Calibri"/>
      </rPr>
      <t xml:space="preserve"> name or password or both.</t>
    </r>
    <r>
      <rPr>
        <sz val="11"/>
        <color rgb="FF000000"/>
        <rFont val="Calibri"/>
      </rPr>
      <t xml:space="preserve">
</t>
    </r>
    <r>
      <rPr>
        <sz val="11"/>
        <color rgb="FF000000"/>
        <rFont val="Calibri"/>
      </rPr>
      <t xml:space="preserve">-  Repeat steps no. 4 – 12 to apply any application </t>
    </r>
    <r>
      <rPr>
        <b/>
        <sz val="11"/>
        <color rgb="FF000000"/>
        <rFont val="Calibri"/>
      </rPr>
      <t>default administrator</t>
    </r>
    <r>
      <rPr>
        <sz val="11"/>
        <color rgb="FF000000"/>
        <rFont val="Calibri"/>
      </rPr>
      <t xml:space="preserve"> changes required on the Lightsail instances that you are running.</t>
    </r>
  </si>
  <si>
    <r>
      <rPr>
        <sz val="11"/>
        <color rgb="FF000000"/>
        <rFont val="Calibri"/>
      </rPr>
      <t>Change the default settings for the administrator login names and passwords of the application software that you install on Lightsail instances.</t>
    </r>
  </si>
  <si>
    <r>
      <rPr>
        <sz val="11"/>
        <color rgb="FF000000"/>
        <rFont val="Calibri"/>
      </rPr>
      <t>To confirm that you have updated or changed the default administrator name and password for any application you are using is a manual process.  Often dependent on the application itself and the operating system you are utilizing for the Lightsail instance.</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Instance</t>
    </r>
    <r>
      <rPr>
        <sz val="11"/>
        <color rgb="FF000000"/>
        <rFont val="Calibri"/>
      </rPr>
      <t xml:space="preserve"> you want to review.</t>
    </r>
    <r>
      <rPr>
        <sz val="11"/>
        <color rgb="FF000000"/>
        <rFont val="Calibri"/>
      </rPr>
      <t xml:space="preserve">
</t>
    </r>
    <r>
      <rPr>
        <sz val="11"/>
        <color rgb="FF000000"/>
        <rFont val="Calibri"/>
      </rPr>
      <t xml:space="preserve">-  Make sure the instance status is </t>
    </r>
    <r>
      <rPr>
        <b/>
        <sz val="11"/>
        <color rgb="FF000000"/>
        <rFont val="Calibri"/>
      </rPr>
      <t>running</t>
    </r>
    <r>
      <rPr>
        <sz val="11"/>
        <color rgb="FF000000"/>
        <rFont val="Calibri"/>
      </rPr>
      <t>.</t>
    </r>
    <r>
      <rPr>
        <sz val="11"/>
        <color rgb="FF000000"/>
        <rFont val="Calibri"/>
      </rPr>
      <t xml:space="preserve">
</t>
    </r>
    <r>
      <rPr>
        <sz val="11"/>
        <color rgb="FF000000"/>
        <rFont val="Calibri"/>
      </rPr>
      <t xml:space="preserve">-  Connect to the </t>
    </r>
    <r>
      <rPr>
        <b/>
        <sz val="11"/>
        <color rgb="FF000000"/>
        <rFont val="Calibri"/>
      </rPr>
      <t>instance</t>
    </r>
    <r>
      <rPr>
        <sz val="11"/>
        <color rgb="FF000000"/>
        <rFont val="Calibri"/>
      </rPr>
      <t>.</t>
    </r>
    <r>
      <rPr>
        <sz val="11"/>
        <color rgb="FF000000"/>
        <rFont val="Calibri"/>
      </rPr>
      <t xml:space="preserve">
</t>
    </r>
    <r>
      <rPr>
        <sz val="11"/>
        <color rgb="FF000000"/>
        <rFont val="Calibri"/>
      </rPr>
      <t>-  Depending on the instance OS and the application you are running determine what the default administrator name is set to and what the password is.</t>
    </r>
    <r>
      <rPr>
        <sz val="11"/>
        <color rgb="FF000000"/>
        <rFont val="Calibri"/>
      </rPr>
      <t xml:space="preserve">
</t>
    </r>
    <r>
      <rPr>
        <sz val="11"/>
        <color rgb="FF000000"/>
        <rFont val="Calibri"/>
      </rPr>
      <t xml:space="preserve">-  If the </t>
    </r>
    <r>
      <rPr>
        <b/>
        <sz val="11"/>
        <color rgb="FF000000"/>
        <rFont val="Calibri"/>
      </rPr>
      <t>default administrator</t>
    </r>
    <r>
      <rPr>
        <sz val="11"/>
        <color rgb="FF000000"/>
        <rFont val="Calibri"/>
      </rPr>
      <t xml:space="preserve"> username and or password is still at the default settings please refer to the remediation below.</t>
    </r>
    <r>
      <rPr>
        <sz val="11"/>
        <color rgb="FF000000"/>
        <rFont val="Calibri"/>
      </rPr>
      <t xml:space="preserve">
</t>
    </r>
    <r>
      <rPr>
        <sz val="11"/>
        <color rgb="FF000000"/>
        <rFont val="Calibri"/>
      </rPr>
      <t>-  Repeat steps no. 4 – 8 to verify if any Lightsail instances require application updates.</t>
    </r>
  </si>
  <si>
    <t>5.3</t>
  </si>
  <si>
    <r>
      <rPr>
        <sz val="11"/>
        <rFont val="Calibri"/>
      </rPr>
      <t>Disable SSH and RDP ports for Lightsail instances when not needed.</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</si>
  <si>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Windows or Linux Instance</t>
    </r>
    <r>
      <rPr>
        <sz val="11"/>
        <color rgb="FF000000"/>
        <rFont val="Calibri"/>
      </rPr>
      <t xml:space="preserve"> you want to review.</t>
    </r>
    <r>
      <rPr>
        <sz val="11"/>
        <color rgb="FF000000"/>
        <rFont val="Calibri"/>
      </rPr>
      <t xml:space="preserve">
</t>
    </r>
    <r>
      <rPr>
        <sz val="11"/>
        <color rgb="FF000000"/>
        <rFont val="Calibri"/>
      </rPr>
      <t>-  Go to the Networking section.</t>
    </r>
    <r>
      <rPr>
        <sz val="11"/>
        <color rgb="FF000000"/>
        <rFont val="Calibri"/>
      </rPr>
      <t xml:space="preserve">
</t>
    </r>
    <r>
      <rPr>
        <sz val="11"/>
        <color rgb="FF000000"/>
        <rFont val="Calibri"/>
      </rPr>
      <t>-  If it is a Windows instance confirm that SSH has been removed.  If it is a Linux instance confirm RDP has been removed.</t>
    </r>
    <r>
      <rPr>
        <sz val="11"/>
        <color rgb="FF000000"/>
        <rFont val="Calibri"/>
      </rPr>
      <t xml:space="preserve">
</t>
    </r>
    <r>
      <rPr>
        <sz val="11"/>
        <color rgb="FF000000"/>
        <rFont val="Calibri"/>
      </rPr>
      <t>-  If either ssh(Port 22) is in the Windows system and RDP(Port 3389) is in the Linux system click the bucket icon to delete it.</t>
    </r>
    <r>
      <rPr>
        <sz val="11"/>
        <color rgb="FF000000"/>
        <rFont val="Calibri"/>
      </rPr>
      <t xml:space="preserve">
</t>
    </r>
    <r>
      <rPr>
        <sz val="11"/>
        <color rgb="FF000000"/>
        <rFont val="Calibri"/>
      </rPr>
      <t>-  If the server needs HTTP, TCP Port 80 confirm that the application forwards Port 80 to HTTPS, TCP Port 443.</t>
    </r>
    <r>
      <rPr>
        <sz val="11"/>
        <color rgb="FF000000"/>
        <rFont val="Calibri"/>
      </rPr>
      <t xml:space="preserve">
</t>
    </r>
    <r>
      <rPr>
        <sz val="11"/>
        <color rgb="FF000000"/>
        <rFont val="Calibri"/>
      </rPr>
      <t>-  If the server does not need HTTP click the bucket icon to delete it.</t>
    </r>
    <r>
      <rPr>
        <sz val="11"/>
        <color rgb="FF000000"/>
        <rFont val="Calibri"/>
      </rPr>
      <t xml:space="preserve">
</t>
    </r>
    <r>
      <rPr>
        <sz val="11"/>
        <color rgb="FF000000"/>
        <rFont val="Calibri"/>
      </rPr>
      <t>-  Confirm that there are no other unused or unneeded ports.</t>
    </r>
    <r>
      <rPr>
        <sz val="11"/>
        <color rgb="FF000000"/>
        <rFont val="Calibri"/>
      </rPr>
      <t xml:space="preserve">
</t>
    </r>
    <r>
      <rPr>
        <sz val="11"/>
        <color rgb="FF000000"/>
        <rFont val="Calibri"/>
      </rPr>
      <t>-  If the system has other ports that are not required or in use click the bucket icon to delete it.</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lightsail close-instance-public-ports</t>
    </r>
    <r>
      <rPr>
        <sz val="11"/>
        <color rgb="FF000000"/>
        <rFont val="Calibri"/>
      </rPr>
      <t xml:space="preserve">
</t>
    </r>
    <r>
      <rPr>
        <sz val="11"/>
        <color rgb="FF000000"/>
        <rFont val="Calibri"/>
      </rPr>
      <t>For Windows:</t>
    </r>
    <r>
      <rPr>
        <sz val="11"/>
        <color rgb="FF000000"/>
        <rFont val="Calibri"/>
      </rPr>
      <t xml:space="preserve">
</t>
    </r>
    <r>
      <rPr>
        <sz val="11"/>
        <color rgb="FF006096"/>
        <rFont val="Roboto Condensed"/>
      </rPr>
      <t>aws lightsail close-instance-public-ports --instance-name &lt;Windows_Instance_Name&gt; --port-info fromPort=22,protocol=TCP,toPort=22</t>
    </r>
    <r>
      <rPr>
        <sz val="11"/>
        <color rgb="FF006096"/>
        <rFont val="Roboto Condensed"/>
      </rPr>
      <t xml:space="preserve">
</t>
    </r>
    <r>
      <rPr>
        <sz val="11"/>
        <color rgb="FF000000"/>
        <rFont val="Calibri"/>
      </rPr>
      <t xml:space="preserve">
</t>
    </r>
    <r>
      <rPr>
        <sz val="11"/>
        <color rgb="FF000000"/>
        <rFont val="Calibri"/>
      </rPr>
      <t>For Linux:</t>
    </r>
    <r>
      <rPr>
        <sz val="11"/>
        <color rgb="FF000000"/>
        <rFont val="Calibri"/>
      </rPr>
      <t xml:space="preserve">
</t>
    </r>
    <r>
      <rPr>
        <sz val="11"/>
        <color rgb="FF006096"/>
        <rFont val="Roboto Condensed"/>
      </rPr>
      <t>aws lightsail close-instance-public-ports --instance-name &lt;Linux_Instance_Name&gt; --port-info fromPort=3389,protocol=TCP,toPort=3389</t>
    </r>
    <r>
      <rPr>
        <sz val="11"/>
        <color rgb="FF006096"/>
        <rFont val="Roboto Condensed"/>
      </rPr>
      <t xml:space="preserve">
</t>
    </r>
    <r>
      <rPr>
        <sz val="11"/>
        <color rgb="FF000000"/>
        <rFont val="Calibri"/>
      </rPr>
      <t xml:space="preserve">
</t>
    </r>
    <r>
      <rPr>
        <sz val="11"/>
        <color rgb="FF000000"/>
        <rFont val="Calibri"/>
      </rPr>
      <t>For HTTP:</t>
    </r>
    <r>
      <rPr>
        <sz val="11"/>
        <color rgb="FF000000"/>
        <rFont val="Calibri"/>
      </rPr>
      <t xml:space="preserve">
</t>
    </r>
    <r>
      <rPr>
        <sz val="11"/>
        <color rgb="FF006096"/>
        <rFont val="Roboto Condensed"/>
      </rPr>
      <t>aws lightsail close-instance-public-ports --instance-name &lt;ANY_Instance_Name&gt; --port-info fromPort=80,protocol=TCP,toPort=80</t>
    </r>
    <r>
      <rPr>
        <sz val="11"/>
        <color rgb="FF006096"/>
        <rFont val="Roboto Condensed"/>
      </rPr>
      <t xml:space="preserve">
</t>
    </r>
    <r>
      <rPr>
        <sz val="11"/>
        <color rgb="FF000000"/>
        <rFont val="Calibri"/>
      </rPr>
      <t xml:space="preserve">
</t>
    </r>
    <r>
      <rPr>
        <sz val="11"/>
        <color rgb="FF000000"/>
        <rFont val="Calibri"/>
      </rPr>
      <t>- Repeat for all instance names identified in the audit that have SSH, RDP or HTTP's open and are not required based on the OS or the use of the system.</t>
    </r>
  </si>
  <si>
    <r>
      <rPr>
        <sz val="11"/>
        <color rgb="FF000000"/>
        <rFont val="Calibri"/>
      </rPr>
      <t>Any ports enable within Lightsail by default are open and exposed to the world.  For SSH and RDP access you should remove and disable these ports when not is use.</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</si>
  <si>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Windows or Linux Instance</t>
    </r>
    <r>
      <rPr>
        <sz val="11"/>
        <color rgb="FF000000"/>
        <rFont val="Calibri"/>
      </rPr>
      <t xml:space="preserve"> you want to review.</t>
    </r>
    <r>
      <rPr>
        <sz val="11"/>
        <color rgb="FF000000"/>
        <rFont val="Calibri"/>
      </rPr>
      <t xml:space="preserve">
</t>
    </r>
    <r>
      <rPr>
        <sz val="11"/>
        <color rgb="FF000000"/>
        <rFont val="Calibri"/>
      </rPr>
      <t>-  Go to the Networking section.</t>
    </r>
    <r>
      <rPr>
        <sz val="11"/>
        <color rgb="FF000000"/>
        <rFont val="Calibri"/>
      </rPr>
      <t xml:space="preserve">
</t>
    </r>
    <r>
      <rPr>
        <sz val="11"/>
        <color rgb="FF000000"/>
        <rFont val="Calibri"/>
      </rPr>
      <t>-  If it is a Windows instance confirm that SSH has been removed.  If it is a Linux instance confirm RDP has been removed.</t>
    </r>
    <r>
      <rPr>
        <sz val="11"/>
        <color rgb="FF000000"/>
        <rFont val="Calibri"/>
      </rPr>
      <t xml:space="preserve">
</t>
    </r>
    <r>
      <rPr>
        <sz val="11"/>
        <color rgb="FF000000"/>
        <rFont val="Calibri"/>
      </rPr>
      <t>-  If either still exists in the IPV4 Firewall list refer to the remediation below.</t>
    </r>
    <r>
      <rPr>
        <sz val="11"/>
        <color rgb="FF000000"/>
        <rFont val="Calibri"/>
      </rPr>
      <t xml:space="preserve">
</t>
    </r>
    <r>
      <rPr>
        <sz val="11"/>
        <color rgb="FF000000"/>
        <rFont val="Calibri"/>
      </rPr>
      <t>-  If the server needs HTTP, TCP Port 80 confirm that the application forwards Port 80 to HTTPS, TCP Port 443.</t>
    </r>
    <r>
      <rPr>
        <sz val="11"/>
        <color rgb="FF000000"/>
        <rFont val="Calibri"/>
      </rPr>
      <t xml:space="preserve">
</t>
    </r>
    <r>
      <rPr>
        <sz val="11"/>
        <color rgb="FF000000"/>
        <rFont val="Calibri"/>
      </rPr>
      <t>-  If the server does not need HTTP refer to the remediation below.</t>
    </r>
    <r>
      <rPr>
        <sz val="11"/>
        <color rgb="FF000000"/>
        <rFont val="Calibri"/>
      </rPr>
      <t xml:space="preserve">
</t>
    </r>
    <r>
      <rPr>
        <sz val="11"/>
        <color rgb="FF000000"/>
        <rFont val="Calibri"/>
      </rPr>
      <t>-  Confirm that there are no other unused or unneeded ports.</t>
    </r>
    <r>
      <rPr>
        <sz val="11"/>
        <color rgb="FF000000"/>
        <rFont val="Calibri"/>
      </rPr>
      <t xml:space="preserve">
</t>
    </r>
    <r>
      <rPr>
        <sz val="11"/>
        <color rgb="FF000000"/>
        <rFont val="Calibri"/>
      </rPr>
      <t>-  If the system has other ports that are not required or in use refer to the remediation below.</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lightsail get-instances</t>
    </r>
    <r>
      <rPr>
        <sz val="11"/>
        <color rgb="FF000000"/>
        <rFont val="Calibri"/>
      </rPr>
      <t xml:space="preserve">
</t>
    </r>
    <r>
      <rPr>
        <sz val="11"/>
        <color rgb="FF006096"/>
        <rFont val="Roboto Condensed"/>
      </rPr>
      <t>aws lightsail get-instances --query "instances[*].name"</t>
    </r>
    <r>
      <rPr>
        <sz val="11"/>
        <color rgb="FF006096"/>
        <rFont val="Roboto Condensed"/>
      </rPr>
      <t xml:space="preserve">
</t>
    </r>
    <r>
      <rPr>
        <sz val="11"/>
        <color rgb="FF000000"/>
        <rFont val="Calibri"/>
      </rPr>
      <t xml:space="preserve">
</t>
    </r>
    <r>
      <rPr>
        <sz val="11"/>
        <color rgb="FF000000"/>
        <rFont val="Calibri"/>
      </rPr>
      <t>This command will provide a list of Instance names.</t>
    </r>
    <r>
      <rPr>
        <sz val="11"/>
        <color rgb="FF000000"/>
        <rFont val="Calibri"/>
      </rPr>
      <t xml:space="preserve">
</t>
    </r>
    <r>
      <rPr>
        <sz val="11"/>
        <color rgb="FF006096"/>
        <rFont val="Roboto Condensed"/>
      </rPr>
      <t>"WordPress-1",</t>
    </r>
    <r>
      <rPr>
        <sz val="11"/>
        <color rgb="FF006096"/>
        <rFont val="Roboto Condensed"/>
      </rPr>
      <t xml:space="preserve">
</t>
    </r>
    <r>
      <rPr>
        <sz val="11"/>
        <color rgb="FF006096"/>
        <rFont val="Roboto Condensed"/>
      </rPr>
      <t>"Windows_Server_2019-1"</t>
    </r>
    <r>
      <rPr>
        <sz val="11"/>
        <color rgb="FF006096"/>
        <rFont val="Roboto Condensed"/>
      </rPr>
      <t xml:space="preserve">
</t>
    </r>
    <r>
      <rPr>
        <sz val="11"/>
        <color rgb="FF000000"/>
        <rFont val="Calibri"/>
      </rPr>
      <t xml:space="preserve">
</t>
    </r>
    <r>
      <rPr>
        <sz val="11"/>
        <color rgb="FF000000"/>
        <rFont val="Calibri"/>
      </rPr>
      <t xml:space="preserve">- Run </t>
    </r>
    <r>
      <rPr>
        <b/>
        <sz val="11"/>
        <color rgb="FF000000"/>
        <rFont val="Calibri"/>
      </rPr>
      <t>aws lightsail get-instance-port-states</t>
    </r>
    <r>
      <rPr>
        <sz val="11"/>
        <color rgb="FF000000"/>
        <rFont val="Calibri"/>
      </rPr>
      <t xml:space="preserve"> for each instance listed above</t>
    </r>
    <r>
      <rPr>
        <sz val="11"/>
        <color rgb="FF000000"/>
        <rFont val="Calibri"/>
      </rPr>
      <t xml:space="preserve">
</t>
    </r>
    <r>
      <rPr>
        <sz val="11"/>
        <color rgb="FF006096"/>
        <rFont val="Roboto Condensed"/>
      </rPr>
      <t>aws lightsail get-instance-port-states --instance-name &lt;instance_name&gt;</t>
    </r>
    <r>
      <rPr>
        <sz val="11"/>
        <color rgb="FF006096"/>
        <rFont val="Roboto Condensed"/>
      </rPr>
      <t xml:space="preserve">
</t>
    </r>
    <r>
      <rPr>
        <sz val="11"/>
        <color rgb="FF000000"/>
        <rFont val="Calibri"/>
      </rPr>
      <t xml:space="preserve">
</t>
    </r>
    <r>
      <rPr>
        <sz val="11"/>
        <color rgb="FF000000"/>
        <rFont val="Calibri"/>
      </rPr>
      <t>This command will provide a list of available Ports for the Instance name.</t>
    </r>
    <r>
      <rPr>
        <sz val="11"/>
        <color rgb="FF000000"/>
        <rFont val="Calibri"/>
      </rPr>
      <t xml:space="preserve">
</t>
    </r>
    <r>
      <rPr>
        <sz val="11"/>
        <color rgb="FF006096"/>
        <rFont val="Roboto Condensed"/>
      </rPr>
      <t>"portStates":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"fromPort": 80,</t>
    </r>
    <r>
      <rPr>
        <sz val="11"/>
        <color rgb="FF006096"/>
        <rFont val="Roboto Condensed"/>
      </rPr>
      <t xml:space="preserve">
</t>
    </r>
    <r>
      <rPr>
        <sz val="11"/>
        <color rgb="FF006096"/>
        <rFont val="Roboto Condensed"/>
      </rPr>
      <t xml:space="preserve">            "toPort": 80,</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"state": "open",</t>
    </r>
    <r>
      <rPr>
        <sz val="11"/>
        <color rgb="FF006096"/>
        <rFont val="Roboto Condensed"/>
      </rPr>
      <t xml:space="preserve">
</t>
    </r>
    <r>
      <rPr>
        <sz val="11"/>
        <color rgb="FF006096"/>
        <rFont val="Roboto Condensed"/>
      </rPr>
      <t xml:space="preserve">            "cidrs": [</t>
    </r>
    <r>
      <rPr>
        <sz val="11"/>
        <color rgb="FF006096"/>
        <rFont val="Roboto Condensed"/>
      </rPr>
      <t xml:space="preserve">
</t>
    </r>
    <r>
      <rPr>
        <sz val="11"/>
        <color rgb="FF006096"/>
        <rFont val="Roboto Condensed"/>
      </rPr>
      <t xml:space="preserve">                "0.0.0.0/0"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"cidrListAliases":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"fromPort": 22,</t>
    </r>
    <r>
      <rPr>
        <sz val="11"/>
        <color rgb="FF006096"/>
        <rFont val="Roboto Condensed"/>
      </rPr>
      <t xml:space="preserve">
</t>
    </r>
    <r>
      <rPr>
        <sz val="11"/>
        <color rgb="FF006096"/>
        <rFont val="Roboto Condensed"/>
      </rPr>
      <t xml:space="preserve">            "toPort": 22,</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"state": "open",</t>
    </r>
    <r>
      <rPr>
        <sz val="11"/>
        <color rgb="FF006096"/>
        <rFont val="Roboto Condensed"/>
      </rPr>
      <t xml:space="preserve">
</t>
    </r>
    <r>
      <rPr>
        <sz val="11"/>
        <color rgb="FF006096"/>
        <rFont val="Roboto Condensed"/>
      </rPr>
      <t xml:space="preserve">            "cidrs": [</t>
    </r>
    <r>
      <rPr>
        <sz val="11"/>
        <color rgb="FF006096"/>
        <rFont val="Roboto Condensed"/>
      </rPr>
      <t xml:space="preserve">
</t>
    </r>
    <r>
      <rPr>
        <sz val="11"/>
        <color rgb="FF006096"/>
        <rFont val="Roboto Condensed"/>
      </rPr>
      <t xml:space="preserve">                "0.0.0.0/0"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"cidrListAliases":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"fromPort": 443,</t>
    </r>
    <r>
      <rPr>
        <sz val="11"/>
        <color rgb="FF006096"/>
        <rFont val="Roboto Condensed"/>
      </rPr>
      <t xml:space="preserve">
</t>
    </r>
    <r>
      <rPr>
        <sz val="11"/>
        <color rgb="FF006096"/>
        <rFont val="Roboto Condensed"/>
      </rPr>
      <t xml:space="preserve">            "toPort": 443,</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"state": "open",</t>
    </r>
    <r>
      <rPr>
        <sz val="11"/>
        <color rgb="FF006096"/>
        <rFont val="Roboto Condensed"/>
      </rPr>
      <t xml:space="preserve">
</t>
    </r>
    <r>
      <rPr>
        <sz val="11"/>
        <color rgb="FF006096"/>
        <rFont val="Roboto Condensed"/>
      </rPr>
      <t xml:space="preserve">            "cidrs": [</t>
    </r>
    <r>
      <rPr>
        <sz val="11"/>
        <color rgb="FF006096"/>
        <rFont val="Roboto Condensed"/>
      </rPr>
      <t xml:space="preserve">
</t>
    </r>
    <r>
      <rPr>
        <sz val="11"/>
        <color rgb="FF006096"/>
        <rFont val="Roboto Condensed"/>
      </rPr>
      <t xml:space="preserve">                "0.0.0.0/0"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"cidrListAliases": []</t>
    </r>
    <r>
      <rPr>
        <sz val="11"/>
        <color rgb="FF006096"/>
        <rFont val="Roboto Condensed"/>
      </rPr>
      <t xml:space="preserve">
</t>
    </r>
    <r>
      <rPr>
        <sz val="11"/>
        <color rgb="FF000000"/>
        <rFont val="Calibri"/>
      </rPr>
      <t xml:space="preserve">
</t>
    </r>
    <r>
      <rPr>
        <sz val="11"/>
        <color rgb="FF000000"/>
        <rFont val="Calibri"/>
      </rPr>
      <t>If it is a Linux host and has Port 3398 listed, HTTP Port 80 listed or any other ports listed that are not required refer to the remediation below.If it is a Windows host and has Port 22 listed, HTTP Port 80 listed or any other ports listed that are not required refer to the remediation below.</t>
    </r>
  </si>
  <si>
    <t>5.4</t>
  </si>
  <si>
    <r>
      <rPr>
        <sz val="11"/>
        <rFont val="Calibri"/>
      </rPr>
      <t>Ensure SSH is restricted to only IP address that should have this access.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</si>
  <si>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Linux Instance</t>
    </r>
    <r>
      <rPr>
        <sz val="11"/>
        <color rgb="FF000000"/>
        <rFont val="Calibri"/>
      </rPr>
      <t xml:space="preserve"> you want to review.</t>
    </r>
    <r>
      <rPr>
        <sz val="11"/>
        <color rgb="FF000000"/>
        <rFont val="Calibri"/>
      </rPr>
      <t xml:space="preserve">
</t>
    </r>
    <r>
      <rPr>
        <sz val="11"/>
        <color rgb="FF000000"/>
        <rFont val="Calibri"/>
      </rPr>
      <t>-  Go to the Networking section.</t>
    </r>
    <r>
      <rPr>
        <sz val="11"/>
        <color rgb="FF000000"/>
        <rFont val="Calibri"/>
      </rPr>
      <t xml:space="preserve">
</t>
    </r>
    <r>
      <rPr>
        <sz val="11"/>
        <color rgb="FF000000"/>
        <rFont val="Calibri"/>
      </rPr>
      <t>-  Under IPv4 networking find the SSH rule as shown below.</t>
    </r>
    <r>
      <rPr>
        <sz val="11"/>
        <color rgb="FF000000"/>
        <rFont val="Calibri"/>
      </rPr>
      <t xml:space="preserve">
</t>
    </r>
    <r>
      <rPr>
        <sz val="11"/>
        <color rgb="FF006096"/>
        <rFont val="Roboto Condensed"/>
      </rPr>
      <t xml:space="preserve">Application	Protocol	Port or range / Code	Restricted to	</t>
    </r>
    <r>
      <rPr>
        <sz val="11"/>
        <color rgb="FF006096"/>
        <rFont val="Roboto Condensed"/>
      </rPr>
      <t xml:space="preserve">
</t>
    </r>
    <r>
      <rPr>
        <sz val="11"/>
        <color rgb="FF006096"/>
        <rFont val="Roboto Condensed"/>
      </rPr>
      <t>SSH		TCP		22			Any IPv4 address</t>
    </r>
    <r>
      <rPr>
        <sz val="11"/>
        <color rgb="FF006096"/>
        <rFont val="Roboto Condensed"/>
      </rPr>
      <t xml:space="preserve">
</t>
    </r>
    <r>
      <rPr>
        <sz val="11"/>
        <color rgb="FF000000"/>
        <rFont val="Calibri"/>
      </rPr>
      <t xml:space="preserve">
</t>
    </r>
    <r>
      <rPr>
        <sz val="11"/>
        <color rgb="FF000000"/>
        <rFont val="Calibri"/>
      </rPr>
      <t>-  Click on the edit icon</t>
    </r>
    <r>
      <rPr>
        <sz val="11"/>
        <color rgb="FF000000"/>
        <rFont val="Calibri"/>
      </rPr>
      <t xml:space="preserve">
</t>
    </r>
    <r>
      <rPr>
        <sz val="11"/>
        <color rgb="FF000000"/>
        <rFont val="Calibri"/>
      </rPr>
      <t>-  Click on the check box next to Restrict to IP address</t>
    </r>
    <r>
      <rPr>
        <sz val="11"/>
        <color rgb="FF000000"/>
        <rFont val="Calibri"/>
      </rPr>
      <t xml:space="preserve">
</t>
    </r>
    <r>
      <rPr>
        <sz val="11"/>
        <color rgb="FF000000"/>
        <rFont val="Calibri"/>
      </rPr>
      <t xml:space="preserve">-  Under </t>
    </r>
    <r>
      <rPr>
        <b/>
        <sz val="11"/>
        <color rgb="FF000000"/>
        <rFont val="Calibri"/>
      </rPr>
      <t>Source IP address (192.0.2.0) or range (192.0.2.0-192.0.2.255 or 192.0.2.0/24)</t>
    </r>
    <r>
      <rPr>
        <sz val="11"/>
        <color rgb="FF000000"/>
        <rFont val="Calibri"/>
      </rPr>
      <t xml:space="preserve"> type the IP address' you want.</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lightsail put-ins</t>
    </r>
    <r>
      <rPr>
        <sz val="11"/>
        <color rgb="FF000000"/>
        <rFont val="Calibri"/>
      </rPr>
      <t xml:space="preserve">
</t>
    </r>
    <r>
      <rPr>
        <sz val="11"/>
        <color rgb="FF006096"/>
        <rFont val="Roboto Condensed"/>
      </rPr>
      <t>aws lightsail put-instance-public-ports --instance-name &lt;instance_name&gt; --port-info fromPort=22,protocol=TCP,toPort=22,cidrs=110.111.221.100/32,110.111.221.202/32</t>
    </r>
    <r>
      <rPr>
        <sz val="11"/>
        <color rgb="FF006096"/>
        <rFont val="Roboto Condensed"/>
      </rPr>
      <t xml:space="preserve">
</t>
    </r>
    <r>
      <rPr>
        <sz val="11"/>
        <color rgb="FF000000"/>
        <rFont val="Calibri"/>
      </rPr>
      <t xml:space="preserve">
</t>
    </r>
    <r>
      <rPr>
        <sz val="11"/>
        <color rgb="FF000000"/>
        <rFont val="Calibri"/>
      </rPr>
      <t>This command will enter the IP addresses that should have access to the instances identified above in the Audit.</t>
    </r>
    <r>
      <rPr>
        <sz val="11"/>
        <color rgb="FF000000"/>
        <rFont val="Calibri"/>
      </rPr>
      <t xml:space="preserve">
</t>
    </r>
    <r>
      <rPr>
        <sz val="11"/>
        <color rgb="FF000000"/>
        <rFont val="Calibri"/>
      </rPr>
      <t xml:space="preserve">- Run </t>
    </r>
    <r>
      <rPr>
        <b/>
        <sz val="11"/>
        <color rgb="FF000000"/>
        <rFont val="Calibri"/>
      </rPr>
      <t>aws lightsail get-instance-port-states</t>
    </r>
    <r>
      <rPr>
        <sz val="11"/>
        <color rgb="FF000000"/>
        <rFont val="Calibri"/>
      </rPr>
      <t xml:space="preserve"> for the Linux instance to confirm the new setting.</t>
    </r>
    <r>
      <rPr>
        <sz val="11"/>
        <color rgb="FF000000"/>
        <rFont val="Calibri"/>
      </rPr>
      <t xml:space="preserve">
</t>
    </r>
    <r>
      <rPr>
        <sz val="11"/>
        <color rgb="FF006096"/>
        <rFont val="Roboto Condensed"/>
      </rPr>
      <t>aws lightsail get-instance-port-states --instance-name &lt;instance_name&gt;</t>
    </r>
    <r>
      <rPr>
        <sz val="11"/>
        <color rgb="FF006096"/>
        <rFont val="Roboto Condensed"/>
      </rPr>
      <t xml:space="preserve">
</t>
    </r>
    <r>
      <rPr>
        <sz val="11"/>
        <color rgb="FF000000"/>
        <rFont val="Calibri"/>
      </rPr>
      <t xml:space="preserve">
</t>
    </r>
    <r>
      <rPr>
        <sz val="11"/>
        <color rgb="FF000000"/>
        <rFont val="Calibri"/>
      </rPr>
      <t>This command will provide a list of available Ports and show how the cidr value for Port 22 is now set.</t>
    </r>
    <r>
      <rPr>
        <sz val="11"/>
        <color rgb="FF000000"/>
        <rFont val="Calibri"/>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"fromPort": 22,</t>
    </r>
    <r>
      <rPr>
        <sz val="11"/>
        <color rgb="FF006096"/>
        <rFont val="Roboto Condensed"/>
      </rPr>
      <t xml:space="preserve">
</t>
    </r>
    <r>
      <rPr>
        <sz val="11"/>
        <color rgb="FF006096"/>
        <rFont val="Roboto Condensed"/>
      </rPr>
      <t xml:space="preserve">            "toPort": 22,</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"state": "open",</t>
    </r>
    <r>
      <rPr>
        <sz val="11"/>
        <color rgb="FF006096"/>
        <rFont val="Roboto Condensed"/>
      </rPr>
      <t xml:space="preserve">
</t>
    </r>
    <r>
      <rPr>
        <sz val="11"/>
        <color rgb="FF006096"/>
        <rFont val="Roboto Condensed"/>
      </rPr>
      <t xml:space="preserve">            "cidrs": [</t>
    </r>
    <r>
      <rPr>
        <sz val="11"/>
        <color rgb="FF006096"/>
        <rFont val="Roboto Condensed"/>
      </rPr>
      <t xml:space="preserve">
</t>
    </r>
    <r>
      <rPr>
        <sz val="11"/>
        <color rgb="FF006096"/>
        <rFont val="Roboto Condensed"/>
      </rPr>
      <t xml:space="preserve">                "110.111.221.100/32",</t>
    </r>
    <r>
      <rPr>
        <sz val="11"/>
        <color rgb="FF006096"/>
        <rFont val="Roboto Condensed"/>
      </rPr>
      <t xml:space="preserve">
</t>
    </r>
    <r>
      <rPr>
        <sz val="11"/>
        <color rgb="FF006096"/>
        <rFont val="Roboto Condensed"/>
      </rPr>
      <t xml:space="preserve">                "110.111.221.202/32"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"cidrListAliases":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Repeat the remediation below for all other instances identified in the Audit.</t>
    </r>
  </si>
  <si>
    <r>
      <rPr>
        <sz val="11"/>
        <color rgb="FF000000"/>
        <rFont val="Calibri"/>
      </rPr>
      <t>Any ports enable within Lightsail by default are open and exposed to the world. For SSH and RDP access you should identify which IP address need access.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</si>
  <si>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Linux Instance</t>
    </r>
    <r>
      <rPr>
        <sz val="11"/>
        <color rgb="FF000000"/>
        <rFont val="Calibri"/>
      </rPr>
      <t xml:space="preserve"> you want to review.</t>
    </r>
    <r>
      <rPr>
        <sz val="11"/>
        <color rgb="FF000000"/>
        <rFont val="Calibri"/>
      </rPr>
      <t xml:space="preserve">
</t>
    </r>
    <r>
      <rPr>
        <sz val="11"/>
        <color rgb="FF000000"/>
        <rFont val="Calibri"/>
      </rPr>
      <t>-  Go to the Networking section.</t>
    </r>
    <r>
      <rPr>
        <sz val="11"/>
        <color rgb="FF000000"/>
        <rFont val="Calibri"/>
      </rPr>
      <t xml:space="preserve">
</t>
    </r>
    <r>
      <rPr>
        <sz val="11"/>
        <color rgb="FF000000"/>
        <rFont val="Calibri"/>
      </rPr>
      <t>-  Confirm that the SSH Port is restricted to an IP address</t>
    </r>
    <r>
      <rPr>
        <sz val="11"/>
        <color rgb="FF000000"/>
        <rFont val="Calibri"/>
      </rPr>
      <t xml:space="preserve">
</t>
    </r>
    <r>
      <rPr>
        <sz val="11"/>
        <color rgb="FF006096"/>
        <rFont val="Roboto Condensed"/>
      </rPr>
      <t xml:space="preserve">Application	Protocol	Port or range / Code	Restricted to	</t>
    </r>
    <r>
      <rPr>
        <sz val="11"/>
        <color rgb="FF006096"/>
        <rFont val="Roboto Condensed"/>
      </rPr>
      <t xml:space="preserve">
</t>
    </r>
    <r>
      <rPr>
        <sz val="11"/>
        <color rgb="FF006096"/>
        <rFont val="Roboto Condensed"/>
      </rPr>
      <t>SSH		TCP		22			101.221.11.11</t>
    </r>
    <r>
      <rPr>
        <sz val="11"/>
        <color rgb="FF006096"/>
        <rFont val="Roboto Condensed"/>
      </rPr>
      <t xml:space="preserve">
</t>
    </r>
    <r>
      <rPr>
        <sz val="11"/>
        <color rgb="FF000000"/>
        <rFont val="Calibri"/>
      </rPr>
      <t xml:space="preserve">
</t>
    </r>
    <r>
      <rPr>
        <sz val="11"/>
        <color rgb="FF000000"/>
        <rFont val="Calibri"/>
      </rPr>
      <t xml:space="preserve">- If SSH is needed and it is open to </t>
    </r>
    <r>
      <rPr>
        <b/>
        <sz val="11"/>
        <color rgb="FF000000"/>
        <rFont val="Calibri"/>
      </rPr>
      <t>Any IPv4 address</t>
    </r>
    <r>
      <rPr>
        <sz val="11"/>
        <color rgb="FF000000"/>
        <rFont val="Calibri"/>
      </rPr>
      <t xml:space="preserve"> refer to the remediation below.</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lightsail get-instances</t>
    </r>
    <r>
      <rPr>
        <sz val="11"/>
        <color rgb="FF000000"/>
        <rFont val="Calibri"/>
      </rPr>
      <t xml:space="preserve">
</t>
    </r>
    <r>
      <rPr>
        <sz val="11"/>
        <color rgb="FF006096"/>
        <rFont val="Roboto Condensed"/>
      </rPr>
      <t>aws lightsail get-instances --query "instances[*].name"</t>
    </r>
    <r>
      <rPr>
        <sz val="11"/>
        <color rgb="FF006096"/>
        <rFont val="Roboto Condensed"/>
      </rPr>
      <t xml:space="preserve">
</t>
    </r>
    <r>
      <rPr>
        <sz val="11"/>
        <color rgb="FF000000"/>
        <rFont val="Calibri"/>
      </rPr>
      <t xml:space="preserve">
</t>
    </r>
    <r>
      <rPr>
        <sz val="11"/>
        <color rgb="FF000000"/>
        <rFont val="Calibri"/>
      </rPr>
      <t>This command will provide a list of Instance names.</t>
    </r>
    <r>
      <rPr>
        <sz val="11"/>
        <color rgb="FF000000"/>
        <rFont val="Calibri"/>
      </rPr>
      <t xml:space="preserve">
</t>
    </r>
    <r>
      <rPr>
        <sz val="11"/>
        <color rgb="FF006096"/>
        <rFont val="Roboto Condensed"/>
      </rPr>
      <t>"WordPress-1",</t>
    </r>
    <r>
      <rPr>
        <sz val="11"/>
        <color rgb="FF006096"/>
        <rFont val="Roboto Condensed"/>
      </rPr>
      <t xml:space="preserve">
</t>
    </r>
    <r>
      <rPr>
        <sz val="11"/>
        <color rgb="FF006096"/>
        <rFont val="Roboto Condensed"/>
      </rPr>
      <t>"Windows_Server_2019-1"</t>
    </r>
    <r>
      <rPr>
        <sz val="11"/>
        <color rgb="FF006096"/>
        <rFont val="Roboto Condensed"/>
      </rPr>
      <t xml:space="preserve">
</t>
    </r>
    <r>
      <rPr>
        <sz val="11"/>
        <color rgb="FF000000"/>
        <rFont val="Calibri"/>
      </rPr>
      <t xml:space="preserve">
</t>
    </r>
    <r>
      <rPr>
        <sz val="11"/>
        <color rgb="FF000000"/>
        <rFont val="Calibri"/>
      </rPr>
      <t xml:space="preserve">- Run </t>
    </r>
    <r>
      <rPr>
        <b/>
        <sz val="11"/>
        <color rgb="FF000000"/>
        <rFont val="Calibri"/>
      </rPr>
      <t>aws lightsail get-instance-port-states</t>
    </r>
    <r>
      <rPr>
        <sz val="11"/>
        <color rgb="FF000000"/>
        <rFont val="Calibri"/>
      </rPr>
      <t xml:space="preserve"> for any Linux instances listed</t>
    </r>
    <r>
      <rPr>
        <sz val="11"/>
        <color rgb="FF000000"/>
        <rFont val="Calibri"/>
      </rPr>
      <t xml:space="preserve">
</t>
    </r>
    <r>
      <rPr>
        <sz val="11"/>
        <color rgb="FF006096"/>
        <rFont val="Roboto Condensed"/>
      </rPr>
      <t>aws lightsail get-instance-port-states --instance-name &lt;instance_name&gt;</t>
    </r>
    <r>
      <rPr>
        <sz val="11"/>
        <color rgb="FF006096"/>
        <rFont val="Roboto Condensed"/>
      </rPr>
      <t xml:space="preserve">
</t>
    </r>
    <r>
      <rPr>
        <sz val="11"/>
        <color rgb="FF000000"/>
        <rFont val="Calibri"/>
      </rPr>
      <t xml:space="preserve">
</t>
    </r>
    <r>
      <rPr>
        <sz val="11"/>
        <color rgb="FF000000"/>
        <rFont val="Calibri"/>
      </rPr>
      <t>This command will provide a list of available Ports for the Instance name.</t>
    </r>
    <r>
      <rPr>
        <sz val="11"/>
        <color rgb="FF000000"/>
        <rFont val="Calibri"/>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"fromPort": 22,</t>
    </r>
    <r>
      <rPr>
        <sz val="11"/>
        <color rgb="FF006096"/>
        <rFont val="Roboto Condensed"/>
      </rPr>
      <t xml:space="preserve">
</t>
    </r>
    <r>
      <rPr>
        <sz val="11"/>
        <color rgb="FF006096"/>
        <rFont val="Roboto Condensed"/>
      </rPr>
      <t xml:space="preserve">            "toPort": 22,</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"state": "open",</t>
    </r>
    <r>
      <rPr>
        <sz val="11"/>
        <color rgb="FF006096"/>
        <rFont val="Roboto Condensed"/>
      </rPr>
      <t xml:space="preserve">
</t>
    </r>
    <r>
      <rPr>
        <sz val="11"/>
        <color rgb="FF006096"/>
        <rFont val="Roboto Condensed"/>
      </rPr>
      <t xml:space="preserve">            "cidrs": [</t>
    </r>
    <r>
      <rPr>
        <sz val="11"/>
        <color rgb="FF006096"/>
        <rFont val="Roboto Condensed"/>
      </rPr>
      <t xml:space="preserve">
</t>
    </r>
    <r>
      <rPr>
        <sz val="11"/>
        <color rgb="FF006096"/>
        <rFont val="Roboto Condensed"/>
      </rPr>
      <t xml:space="preserve">                "0.0.0.0/0"</t>
    </r>
    <r>
      <rPr>
        <sz val="11"/>
        <color rgb="FF006096"/>
        <rFont val="Roboto Condensed"/>
      </rPr>
      <t xml:space="preserve">
</t>
    </r>
    <r>
      <rPr>
        <sz val="11"/>
        <color rgb="FF006096"/>
        <rFont val="Roboto Condensed"/>
      </rPr>
      <t xml:space="preserve">		"101.221.11.11/32"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"cidrListAliases":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Review the Port 22 settings and confirm that the only IP Addresses that should have access to the instance are listed in the cidrs as shown above.</t>
    </r>
    <r>
      <rPr>
        <sz val="11"/>
        <color rgb="FF000000"/>
        <rFont val="Calibri"/>
      </rPr>
      <t xml:space="preserve">
</t>
    </r>
    <r>
      <rPr>
        <sz val="11"/>
        <color rgb="FF000000"/>
        <rFont val="Calibri"/>
      </rPr>
      <t>-  If it is open to all ports (0.0.0.0/0) of there is an IP address listed that shouldn't have access refer to the remediation below.</t>
    </r>
  </si>
  <si>
    <t>5.5</t>
  </si>
  <si>
    <r>
      <rPr>
        <sz val="11"/>
        <rFont val="Calibri"/>
      </rPr>
      <t>Ensure RDP is restricted to only IP address that should have this access.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</si>
  <si>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Windows Instance</t>
    </r>
    <r>
      <rPr>
        <sz val="11"/>
        <color rgb="FF000000"/>
        <rFont val="Calibri"/>
      </rPr>
      <t xml:space="preserve"> you want to review.</t>
    </r>
    <r>
      <rPr>
        <sz val="11"/>
        <color rgb="FF000000"/>
        <rFont val="Calibri"/>
      </rPr>
      <t xml:space="preserve">
</t>
    </r>
    <r>
      <rPr>
        <sz val="11"/>
        <color rgb="FF000000"/>
        <rFont val="Calibri"/>
      </rPr>
      <t>-  Go to the Networking section.</t>
    </r>
    <r>
      <rPr>
        <sz val="11"/>
        <color rgb="FF000000"/>
        <rFont val="Calibri"/>
      </rPr>
      <t xml:space="preserve">
</t>
    </r>
    <r>
      <rPr>
        <sz val="11"/>
        <color rgb="FF000000"/>
        <rFont val="Calibri"/>
      </rPr>
      <t>-  Under IPv4 networking find the SSH rule as shown below.</t>
    </r>
    <r>
      <rPr>
        <sz val="11"/>
        <color rgb="FF000000"/>
        <rFont val="Calibri"/>
      </rPr>
      <t xml:space="preserve">
</t>
    </r>
    <r>
      <rPr>
        <sz val="11"/>
        <color rgb="FF006096"/>
        <rFont val="Roboto Condensed"/>
      </rPr>
      <t xml:space="preserve">Application	Protocol	Port or range / Code	Restricted to	</t>
    </r>
    <r>
      <rPr>
        <sz val="11"/>
        <color rgb="FF006096"/>
        <rFont val="Roboto Condensed"/>
      </rPr>
      <t xml:space="preserve">
</t>
    </r>
    <r>
      <rPr>
        <sz val="11"/>
        <color rgb="FF006096"/>
        <rFont val="Roboto Condensed"/>
      </rPr>
      <t>RDP		TCP		3389			Any IPv4 address</t>
    </r>
    <r>
      <rPr>
        <sz val="11"/>
        <color rgb="FF006096"/>
        <rFont val="Roboto Condensed"/>
      </rPr>
      <t xml:space="preserve">
</t>
    </r>
    <r>
      <rPr>
        <sz val="11"/>
        <color rgb="FF000000"/>
        <rFont val="Calibri"/>
      </rPr>
      <t xml:space="preserve">
</t>
    </r>
    <r>
      <rPr>
        <sz val="11"/>
        <color rgb="FF000000"/>
        <rFont val="Calibri"/>
      </rPr>
      <t>-  Click on the edit icon</t>
    </r>
    <r>
      <rPr>
        <sz val="11"/>
        <color rgb="FF000000"/>
        <rFont val="Calibri"/>
      </rPr>
      <t xml:space="preserve">
</t>
    </r>
    <r>
      <rPr>
        <sz val="11"/>
        <color rgb="FF000000"/>
        <rFont val="Calibri"/>
      </rPr>
      <t>-  Click on the check box next to Restrict to IP address</t>
    </r>
    <r>
      <rPr>
        <sz val="11"/>
        <color rgb="FF000000"/>
        <rFont val="Calibri"/>
      </rPr>
      <t xml:space="preserve">
</t>
    </r>
    <r>
      <rPr>
        <sz val="11"/>
        <color rgb="FF000000"/>
        <rFont val="Calibri"/>
      </rPr>
      <t xml:space="preserve">-  Under </t>
    </r>
    <r>
      <rPr>
        <b/>
        <sz val="11"/>
        <color rgb="FF000000"/>
        <rFont val="Calibri"/>
      </rPr>
      <t>Source IP address (192.0.2.0) or range (192.0.2.0-192.0.2.255 or 192.0.2.0/24)</t>
    </r>
    <r>
      <rPr>
        <sz val="11"/>
        <color rgb="FF000000"/>
        <rFont val="Calibri"/>
      </rPr>
      <t xml:space="preserve"> type the IP address' you want.</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lightsail put-ins</t>
    </r>
    <r>
      <rPr>
        <sz val="11"/>
        <color rgb="FF000000"/>
        <rFont val="Calibri"/>
      </rPr>
      <t xml:space="preserve">
</t>
    </r>
    <r>
      <rPr>
        <sz val="11"/>
        <color rgb="FF006096"/>
        <rFont val="Roboto Condensed"/>
      </rPr>
      <t>aws lightsail put-instance-public-ports --instance-name &lt;instance_name&gt; --port-info fromPort=3389,protocol=TCP,toPort=3389,cidrs=110.111.221.100/32,110.111.221.202/32</t>
    </r>
    <r>
      <rPr>
        <sz val="11"/>
        <color rgb="FF006096"/>
        <rFont val="Roboto Condensed"/>
      </rPr>
      <t xml:space="preserve">
</t>
    </r>
    <r>
      <rPr>
        <sz val="11"/>
        <color rgb="FF000000"/>
        <rFont val="Calibri"/>
      </rPr>
      <t xml:space="preserve">
</t>
    </r>
    <r>
      <rPr>
        <sz val="11"/>
        <color rgb="FF000000"/>
        <rFont val="Calibri"/>
      </rPr>
      <t>This command will enter the IP addresses that should have access to the instances identified above in the Audit.</t>
    </r>
    <r>
      <rPr>
        <sz val="11"/>
        <color rgb="FF000000"/>
        <rFont val="Calibri"/>
      </rPr>
      <t xml:space="preserve">
</t>
    </r>
    <r>
      <rPr>
        <sz val="11"/>
        <color rgb="FF000000"/>
        <rFont val="Calibri"/>
      </rPr>
      <t xml:space="preserve">- Run </t>
    </r>
    <r>
      <rPr>
        <b/>
        <sz val="11"/>
        <color rgb="FF000000"/>
        <rFont val="Calibri"/>
      </rPr>
      <t>aws lightsail get-instance-port-states</t>
    </r>
    <r>
      <rPr>
        <sz val="11"/>
        <color rgb="FF000000"/>
        <rFont val="Calibri"/>
      </rPr>
      <t xml:space="preserve"> for the Windows instance to confirm the new setting.</t>
    </r>
    <r>
      <rPr>
        <sz val="11"/>
        <color rgb="FF000000"/>
        <rFont val="Calibri"/>
      </rPr>
      <t xml:space="preserve">
</t>
    </r>
    <r>
      <rPr>
        <sz val="11"/>
        <color rgb="FF006096"/>
        <rFont val="Roboto Condensed"/>
      </rPr>
      <t>aws lightsail get-instance-port-states --instance-name &lt;instance_name&gt;</t>
    </r>
    <r>
      <rPr>
        <sz val="11"/>
        <color rgb="FF006096"/>
        <rFont val="Roboto Condensed"/>
      </rPr>
      <t xml:space="preserve">
</t>
    </r>
    <r>
      <rPr>
        <sz val="11"/>
        <color rgb="FF000000"/>
        <rFont val="Calibri"/>
      </rPr>
      <t xml:space="preserve">
</t>
    </r>
    <r>
      <rPr>
        <sz val="11"/>
        <color rgb="FF000000"/>
        <rFont val="Calibri"/>
      </rPr>
      <t>This command will provide a list of available Ports and show how the cidr value for Port 3389 is now set.</t>
    </r>
    <r>
      <rPr>
        <sz val="11"/>
        <color rgb="FF000000"/>
        <rFont val="Calibri"/>
      </rPr>
      <t xml:space="preserve">
</t>
    </r>
    <r>
      <rPr>
        <sz val="11"/>
        <color rgb="FF006096"/>
        <rFont val="Roboto Condensed"/>
      </rPr>
      <t>"portStates":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"fromPort": 3389,</t>
    </r>
    <r>
      <rPr>
        <sz val="11"/>
        <color rgb="FF006096"/>
        <rFont val="Roboto Condensed"/>
      </rPr>
      <t xml:space="preserve">
</t>
    </r>
    <r>
      <rPr>
        <sz val="11"/>
        <color rgb="FF006096"/>
        <rFont val="Roboto Condensed"/>
      </rPr>
      <t xml:space="preserve">            "toPort": 3389,</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"state": "open",</t>
    </r>
    <r>
      <rPr>
        <sz val="11"/>
        <color rgb="FF006096"/>
        <rFont val="Roboto Condensed"/>
      </rPr>
      <t xml:space="preserve">
</t>
    </r>
    <r>
      <rPr>
        <sz val="11"/>
        <color rgb="FF006096"/>
        <rFont val="Roboto Condensed"/>
      </rPr>
      <t xml:space="preserve">            "cidrs": [</t>
    </r>
    <r>
      <rPr>
        <sz val="11"/>
        <color rgb="FF006096"/>
        <rFont val="Roboto Condensed"/>
      </rPr>
      <t xml:space="preserve">
</t>
    </r>
    <r>
      <rPr>
        <sz val="11"/>
        <color rgb="FF006096"/>
        <rFont val="Roboto Condensed"/>
      </rPr>
      <t xml:space="preserve">                "110.111.221.100/32",</t>
    </r>
    <r>
      <rPr>
        <sz val="11"/>
        <color rgb="FF006096"/>
        <rFont val="Roboto Condensed"/>
      </rPr>
      <t xml:space="preserve">
</t>
    </r>
    <r>
      <rPr>
        <sz val="11"/>
        <color rgb="FF006096"/>
        <rFont val="Roboto Condensed"/>
      </rPr>
      <t xml:space="preserve">                "110.111.221.202/32"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"cidrListAliases":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Repeat the remediation below for all other Windows instances identified in the Audit.</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</si>
  <si>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Windows Instance</t>
    </r>
    <r>
      <rPr>
        <sz val="11"/>
        <color rgb="FF000000"/>
        <rFont val="Calibri"/>
      </rPr>
      <t xml:space="preserve"> you want to review.</t>
    </r>
    <r>
      <rPr>
        <sz val="11"/>
        <color rgb="FF000000"/>
        <rFont val="Calibri"/>
      </rPr>
      <t xml:space="preserve">
</t>
    </r>
    <r>
      <rPr>
        <sz val="11"/>
        <color rgb="FF000000"/>
        <rFont val="Calibri"/>
      </rPr>
      <t>-  Go to the Networking section.</t>
    </r>
    <r>
      <rPr>
        <sz val="11"/>
        <color rgb="FF000000"/>
        <rFont val="Calibri"/>
      </rPr>
      <t xml:space="preserve">
</t>
    </r>
    <r>
      <rPr>
        <sz val="11"/>
        <color rgb="FF000000"/>
        <rFont val="Calibri"/>
      </rPr>
      <t>-  Confirm that the RDP Port is restricted to an IP address</t>
    </r>
    <r>
      <rPr>
        <sz val="11"/>
        <color rgb="FF000000"/>
        <rFont val="Calibri"/>
      </rPr>
      <t xml:space="preserve">
</t>
    </r>
    <r>
      <rPr>
        <sz val="11"/>
        <color rgb="FF006096"/>
        <rFont val="Roboto Condensed"/>
      </rPr>
      <t xml:space="preserve">Application	Protocol	Port or range / Code	Restricted to	</t>
    </r>
    <r>
      <rPr>
        <sz val="11"/>
        <color rgb="FF006096"/>
        <rFont val="Roboto Condensed"/>
      </rPr>
      <t xml:space="preserve">
</t>
    </r>
    <r>
      <rPr>
        <sz val="11"/>
        <color rgb="FF006096"/>
        <rFont val="Roboto Condensed"/>
      </rPr>
      <t>RDP		TCP		3389			101.221.11.11</t>
    </r>
    <r>
      <rPr>
        <sz val="11"/>
        <color rgb="FF006096"/>
        <rFont val="Roboto Condensed"/>
      </rPr>
      <t xml:space="preserve">
</t>
    </r>
    <r>
      <rPr>
        <sz val="11"/>
        <color rgb="FF000000"/>
        <rFont val="Calibri"/>
      </rPr>
      <t xml:space="preserve">
</t>
    </r>
    <r>
      <rPr>
        <sz val="11"/>
        <color rgb="FF000000"/>
        <rFont val="Calibri"/>
      </rPr>
      <t xml:space="preserve">- If RDP is needed and it is open to </t>
    </r>
    <r>
      <rPr>
        <b/>
        <sz val="11"/>
        <color rgb="FF000000"/>
        <rFont val="Calibri"/>
      </rPr>
      <t>Any IPv4 address</t>
    </r>
    <r>
      <rPr>
        <sz val="11"/>
        <color rgb="FF000000"/>
        <rFont val="Calibri"/>
      </rPr>
      <t xml:space="preserve"> refer to the remediation below.</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lightsail get-instances</t>
    </r>
    <r>
      <rPr>
        <sz val="11"/>
        <color rgb="FF000000"/>
        <rFont val="Calibri"/>
      </rPr>
      <t xml:space="preserve">
</t>
    </r>
    <r>
      <rPr>
        <sz val="11"/>
        <color rgb="FF006096"/>
        <rFont val="Roboto Condensed"/>
      </rPr>
      <t>aws lightsail get-instances --query "instances[*].name"</t>
    </r>
    <r>
      <rPr>
        <sz val="11"/>
        <color rgb="FF006096"/>
        <rFont val="Roboto Condensed"/>
      </rPr>
      <t xml:space="preserve">
</t>
    </r>
    <r>
      <rPr>
        <sz val="11"/>
        <color rgb="FF000000"/>
        <rFont val="Calibri"/>
      </rPr>
      <t xml:space="preserve">
</t>
    </r>
    <r>
      <rPr>
        <sz val="11"/>
        <color rgb="FF000000"/>
        <rFont val="Calibri"/>
      </rPr>
      <t>This command will provide a list of Instance names.</t>
    </r>
    <r>
      <rPr>
        <sz val="11"/>
        <color rgb="FF000000"/>
        <rFont val="Calibri"/>
      </rPr>
      <t xml:space="preserve">
</t>
    </r>
    <r>
      <rPr>
        <sz val="11"/>
        <color rgb="FF006096"/>
        <rFont val="Roboto Condensed"/>
      </rPr>
      <t>"WordPress-1",</t>
    </r>
    <r>
      <rPr>
        <sz val="11"/>
        <color rgb="FF006096"/>
        <rFont val="Roboto Condensed"/>
      </rPr>
      <t xml:space="preserve">
</t>
    </r>
    <r>
      <rPr>
        <sz val="11"/>
        <color rgb="FF006096"/>
        <rFont val="Roboto Condensed"/>
      </rPr>
      <t>"Windows_Server_2019-1"</t>
    </r>
    <r>
      <rPr>
        <sz val="11"/>
        <color rgb="FF006096"/>
        <rFont val="Roboto Condensed"/>
      </rPr>
      <t xml:space="preserve">
</t>
    </r>
    <r>
      <rPr>
        <sz val="11"/>
        <color rgb="FF000000"/>
        <rFont val="Calibri"/>
      </rPr>
      <t xml:space="preserve">
</t>
    </r>
    <r>
      <rPr>
        <sz val="11"/>
        <color rgb="FF000000"/>
        <rFont val="Calibri"/>
      </rPr>
      <t xml:space="preserve">- Run </t>
    </r>
    <r>
      <rPr>
        <b/>
        <sz val="11"/>
        <color rgb="FF000000"/>
        <rFont val="Calibri"/>
      </rPr>
      <t>aws lightsail get-instance-port-states</t>
    </r>
    <r>
      <rPr>
        <sz val="11"/>
        <color rgb="FF000000"/>
        <rFont val="Calibri"/>
      </rPr>
      <t xml:space="preserve"> for any Windows instances listed</t>
    </r>
    <r>
      <rPr>
        <sz val="11"/>
        <color rgb="FF000000"/>
        <rFont val="Calibri"/>
      </rPr>
      <t xml:space="preserve">
</t>
    </r>
    <r>
      <rPr>
        <sz val="11"/>
        <color rgb="FF006096"/>
        <rFont val="Roboto Condensed"/>
      </rPr>
      <t>aws lightsail get-instance-port-states --instance-name &lt;instance_name&gt;</t>
    </r>
    <r>
      <rPr>
        <sz val="11"/>
        <color rgb="FF006096"/>
        <rFont val="Roboto Condensed"/>
      </rPr>
      <t xml:space="preserve">
</t>
    </r>
    <r>
      <rPr>
        <sz val="11"/>
        <color rgb="FF000000"/>
        <rFont val="Calibri"/>
      </rPr>
      <t xml:space="preserve">
</t>
    </r>
    <r>
      <rPr>
        <sz val="11"/>
        <color rgb="FF000000"/>
        <rFont val="Calibri"/>
      </rPr>
      <t>This command will provide a list of available Ports for the Instance name.</t>
    </r>
    <r>
      <rPr>
        <sz val="11"/>
        <color rgb="FF000000"/>
        <rFont val="Calibri"/>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"fromPort": 3389,</t>
    </r>
    <r>
      <rPr>
        <sz val="11"/>
        <color rgb="FF006096"/>
        <rFont val="Roboto Condensed"/>
      </rPr>
      <t xml:space="preserve">
</t>
    </r>
    <r>
      <rPr>
        <sz val="11"/>
        <color rgb="FF006096"/>
        <rFont val="Roboto Condensed"/>
      </rPr>
      <t xml:space="preserve">            "toPort": 3389,</t>
    </r>
    <r>
      <rPr>
        <sz val="11"/>
        <color rgb="FF006096"/>
        <rFont val="Roboto Condensed"/>
      </rPr>
      <t xml:space="preserve">
</t>
    </r>
    <r>
      <rPr>
        <sz val="11"/>
        <color rgb="FF006096"/>
        <rFont val="Roboto Condensed"/>
      </rPr>
      <t xml:space="preserve">            "protocol": "tcp",</t>
    </r>
    <r>
      <rPr>
        <sz val="11"/>
        <color rgb="FF006096"/>
        <rFont val="Roboto Condensed"/>
      </rPr>
      <t xml:space="preserve">
</t>
    </r>
    <r>
      <rPr>
        <sz val="11"/>
        <color rgb="FF006096"/>
        <rFont val="Roboto Condensed"/>
      </rPr>
      <t xml:space="preserve">            "state": "open",</t>
    </r>
    <r>
      <rPr>
        <sz val="11"/>
        <color rgb="FF006096"/>
        <rFont val="Roboto Condensed"/>
      </rPr>
      <t xml:space="preserve">
</t>
    </r>
    <r>
      <rPr>
        <sz val="11"/>
        <color rgb="FF006096"/>
        <rFont val="Roboto Condensed"/>
      </rPr>
      <t xml:space="preserve">            "cidrs": [</t>
    </r>
    <r>
      <rPr>
        <sz val="11"/>
        <color rgb="FF006096"/>
        <rFont val="Roboto Condensed"/>
      </rPr>
      <t xml:space="preserve">
</t>
    </r>
    <r>
      <rPr>
        <sz val="11"/>
        <color rgb="FF006096"/>
        <rFont val="Roboto Condensed"/>
      </rPr>
      <t xml:space="preserve">                "0.0.0.0/0"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"cidrListAliases":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Review the Port 22 settings and confirm that the only IP Addresses that should have access to the instance are listed in the cidrs as shown above.</t>
    </r>
    <r>
      <rPr>
        <sz val="11"/>
        <color rgb="FF000000"/>
        <rFont val="Calibri"/>
      </rPr>
      <t xml:space="preserve">
</t>
    </r>
    <r>
      <rPr>
        <sz val="11"/>
        <color rgb="FF000000"/>
        <rFont val="Calibri"/>
      </rPr>
      <t>-  If it is open to all ports (0.0.0.0/0) of there is an IP address listed that shouldn't have access refer to the remediation below.</t>
    </r>
  </si>
  <si>
    <t>5.6</t>
  </si>
  <si>
    <r>
      <rPr>
        <sz val="11"/>
        <rFont val="Calibri"/>
      </rPr>
      <t>Disable IPv6 Networking if not in use within your organization.</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</si>
  <si>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Windows or Linux Instance</t>
    </r>
    <r>
      <rPr>
        <sz val="11"/>
        <color rgb="FF000000"/>
        <rFont val="Calibri"/>
      </rPr>
      <t xml:space="preserve"> you want to review.</t>
    </r>
    <r>
      <rPr>
        <sz val="11"/>
        <color rgb="FF000000"/>
        <rFont val="Calibri"/>
      </rPr>
      <t xml:space="preserve">
</t>
    </r>
    <r>
      <rPr>
        <sz val="11"/>
        <color rgb="FF000000"/>
        <rFont val="Calibri"/>
      </rPr>
      <t>-  Go to the Networking section.</t>
    </r>
    <r>
      <rPr>
        <sz val="11"/>
        <color rgb="FF000000"/>
        <rFont val="Calibri"/>
      </rPr>
      <t xml:space="preserve">
</t>
    </r>
    <r>
      <rPr>
        <sz val="11"/>
        <color rgb="FF000000"/>
        <rFont val="Calibri"/>
      </rPr>
      <t xml:space="preserve">-  Under IPv6 networking click on the check mark next to </t>
    </r>
    <r>
      <rPr>
        <b/>
        <sz val="11"/>
        <color rgb="FF000000"/>
        <rFont val="Calibri"/>
      </rPr>
      <t>IPv6 networking is enabled</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Disable IPv6 for this instance?</t>
    </r>
    <r>
      <rPr>
        <sz val="11"/>
        <color rgb="FF000000"/>
        <rFont val="Calibri"/>
      </rPr>
      <t xml:space="preserve">
</t>
    </r>
    <r>
      <rPr>
        <sz val="11"/>
        <color rgb="FF000000"/>
        <rFont val="Calibri"/>
      </rPr>
      <t xml:space="preserve">-  Click on </t>
    </r>
    <r>
      <rPr>
        <b/>
        <sz val="11"/>
        <color rgb="FF000000"/>
        <rFont val="Calibri"/>
      </rPr>
      <t>Yes, disable</t>
    </r>
  </si>
  <si>
    <r>
      <rPr>
        <sz val="11"/>
        <color rgb="FF000000"/>
        <rFont val="Calibri"/>
      </rPr>
      <t>Any protocols enable within Lightsail by default that aren't being used should be disabled.</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</si>
  <si>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Windows or Linux Instance</t>
    </r>
    <r>
      <rPr>
        <sz val="11"/>
        <color rgb="FF000000"/>
        <rFont val="Calibri"/>
      </rPr>
      <t xml:space="preserve"> you want to review.</t>
    </r>
    <r>
      <rPr>
        <sz val="11"/>
        <color rgb="FF000000"/>
        <rFont val="Calibri"/>
      </rPr>
      <t xml:space="preserve">
</t>
    </r>
    <r>
      <rPr>
        <sz val="11"/>
        <color rgb="FF000000"/>
        <rFont val="Calibri"/>
      </rPr>
      <t>-  Go to the Networking section.</t>
    </r>
    <r>
      <rPr>
        <sz val="11"/>
        <color rgb="FF000000"/>
        <rFont val="Calibri"/>
      </rPr>
      <t xml:space="preserve">
</t>
    </r>
    <r>
      <rPr>
        <sz val="11"/>
        <color rgb="FF000000"/>
        <rFont val="Calibri"/>
      </rPr>
      <t xml:space="preserve">-  Under IPv6 networking confirm that it reads </t>
    </r>
    <r>
      <rPr>
        <b/>
        <sz val="11"/>
        <color rgb="FF000000"/>
        <rFont val="Calibri"/>
      </rPr>
      <t>IPv6 networking is disabled</t>
    </r>
    <r>
      <rPr>
        <sz val="11"/>
        <color rgb="FF000000"/>
        <rFont val="Calibri"/>
      </rPr>
      <t>.</t>
    </r>
    <r>
      <rPr>
        <sz val="11"/>
        <color rgb="FF000000"/>
        <rFont val="Calibri"/>
      </rPr>
      <t xml:space="preserve">
</t>
    </r>
    <r>
      <rPr>
        <sz val="11"/>
        <color rgb="FF000000"/>
        <rFont val="Calibri"/>
      </rPr>
      <t xml:space="preserve">-  If it reads </t>
    </r>
    <r>
      <rPr>
        <b/>
        <sz val="11"/>
        <color rgb="FF000000"/>
        <rFont val="Calibri"/>
      </rPr>
      <t>IPv6 networking is enabled</t>
    </r>
    <r>
      <rPr>
        <sz val="11"/>
        <color rgb="FF000000"/>
        <rFont val="Calibri"/>
      </rPr>
      <t xml:space="preserve"> refer to the remediation below.</t>
    </r>
  </si>
  <si>
    <t>5.7</t>
  </si>
  <si>
    <r>
      <rPr>
        <sz val="11"/>
        <rFont val="Calibri"/>
      </rPr>
      <t>Ensure you are using an IAM policy to manage access to buckets in Lightsail.</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</si>
  <si>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IAM</t>
    </r>
    <r>
      <rPr>
        <sz val="11"/>
        <color rgb="FF000000"/>
        <rFont val="Calibri"/>
      </rPr>
      <t xml:space="preserve"> under Security, Identity, &amp; Compliance.</t>
    </r>
    <r>
      <rPr>
        <sz val="11"/>
        <color rgb="FF000000"/>
        <rFont val="Calibri"/>
      </rPr>
      <t xml:space="preserve">
</t>
    </r>
    <r>
      <rPr>
        <sz val="11"/>
        <color rgb="FF000000"/>
        <rFont val="Calibri"/>
      </rPr>
      <t xml:space="preserve">-  Click </t>
    </r>
    <r>
      <rPr>
        <b/>
        <sz val="11"/>
        <color rgb="FF000000"/>
        <rFont val="Calibri"/>
      </rPr>
      <t>Policies</t>
    </r>
    <r>
      <rPr>
        <sz val="11"/>
        <color rgb="FF000000"/>
        <rFont val="Calibri"/>
      </rPr>
      <t xml:space="preserve">
</t>
    </r>
    <r>
      <rPr>
        <sz val="11"/>
        <color rgb="FF000000"/>
        <rFont val="Calibri"/>
      </rPr>
      <t xml:space="preserve">-  Click </t>
    </r>
    <r>
      <rPr>
        <b/>
        <sz val="11"/>
        <color rgb="FF000000"/>
        <rFont val="Calibri"/>
      </rPr>
      <t>Create policy</t>
    </r>
    <r>
      <rPr>
        <sz val="11"/>
        <color rgb="FF000000"/>
        <rFont val="Calibri"/>
      </rPr>
      <t xml:space="preserve">
</t>
    </r>
    <r>
      <rPr>
        <sz val="11"/>
        <color rgb="FF000000"/>
        <rFont val="Calibri"/>
      </rPr>
      <t>-  Click on the JSON tab</t>
    </r>
    <r>
      <rPr>
        <sz val="11"/>
        <color rgb="FF000000"/>
        <rFont val="Calibri"/>
      </rPr>
      <t xml:space="preserve">
</t>
    </r>
    <r>
      <rPr>
        <sz val="11"/>
        <color rgb="FF000000"/>
        <rFont val="Calibri"/>
      </rPr>
      <t>-  Copy and paste the policy below into the JSON editor replacing the text in there and filling in the Lightsail bucket names.**You can find the Lightsail bucket name in the Lightsail console, Storage, Under buckets.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"Sid": "LightsailAccess",</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"Action": "lightsail:*",</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"Sid": "S3BucketAccess",</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"Action": "s3:*",</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"arn:aws:s3:::&lt;BucketName&gt;/*",</t>
    </r>
    <r>
      <rPr>
        <sz val="11"/>
        <color rgb="FF006096"/>
        <rFont val="Roboto Condensed"/>
      </rPr>
      <t xml:space="preserve">
</t>
    </r>
    <r>
      <rPr>
        <sz val="11"/>
        <color rgb="FF006096"/>
        <rFont val="Roboto Condensed"/>
      </rPr>
      <t xml:space="preserve"> "arn:aws:s3:::&lt;BucketName&gt;"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Next tags</t>
    </r>
    <r>
      <rPr>
        <sz val="11"/>
        <color rgb="FF000000"/>
        <rFont val="Calibri"/>
      </rPr>
      <t xml:space="preserve">
</t>
    </r>
    <r>
      <rPr>
        <sz val="11"/>
        <color rgb="FF000000"/>
        <rFont val="Calibri"/>
      </rPr>
      <t>-  Add tags based on your companies outlined Tagging policy that should be in place based on the AWS Foundations Benchmark.</t>
    </r>
    <r>
      <rPr>
        <sz val="11"/>
        <color rgb="FF000000"/>
        <rFont val="Calibri"/>
      </rPr>
      <t xml:space="preserve">
</t>
    </r>
    <r>
      <rPr>
        <sz val="11"/>
        <color rgb="FF000000"/>
        <rFont val="Calibri"/>
      </rPr>
      <t xml:space="preserve">-  Click </t>
    </r>
    <r>
      <rPr>
        <b/>
        <sz val="11"/>
        <color rgb="FF000000"/>
        <rFont val="Calibri"/>
      </rPr>
      <t>Next review</t>
    </r>
    <r>
      <rPr>
        <sz val="11"/>
        <color rgb="FF000000"/>
        <rFont val="Calibri"/>
      </rPr>
      <t xml:space="preserve">
</t>
    </r>
    <r>
      <rPr>
        <sz val="11"/>
        <color rgb="FF000000"/>
        <rFont val="Calibri"/>
      </rPr>
      <t xml:space="preserve">-  Click in </t>
    </r>
    <r>
      <rPr>
        <b/>
        <sz val="11"/>
        <color rgb="FF000000"/>
        <rFont val="Calibri"/>
      </rPr>
      <t>Name*</t>
    </r>
    <r>
      <rPr>
        <sz val="11"/>
        <color rgb="FF000000"/>
        <rFont val="Calibri"/>
      </rPr>
      <t xml:space="preserve"> and give it a name that contains "Lightsail"</t>
    </r>
    <r>
      <rPr>
        <sz val="11"/>
        <color rgb="FF000000"/>
        <rFont val="Calibri"/>
      </rPr>
      <t xml:space="preserve">
</t>
    </r>
    <r>
      <rPr>
        <sz val="11"/>
        <color rgb="FF000000"/>
        <rFont val="Calibri"/>
      </rPr>
      <t>-  Review the summary.</t>
    </r>
    <r>
      <rPr>
        <sz val="11"/>
        <color rgb="FF000000"/>
        <rFont val="Calibri"/>
      </rPr>
      <t xml:space="preserve">
</t>
    </r>
    <r>
      <rPr>
        <sz val="11"/>
        <color rgb="FF000000"/>
        <rFont val="Calibri"/>
      </rPr>
      <t xml:space="preserve">-  Click </t>
    </r>
    <r>
      <rPr>
        <b/>
        <sz val="11"/>
        <color rgb="FF000000"/>
        <rFont val="Calibri"/>
      </rPr>
      <t>Create policy</t>
    </r>
    <r>
      <rPr>
        <sz val="11"/>
        <color rgb="FF000000"/>
        <rFont val="Calibri"/>
      </rPr>
      <t xml:space="preserve">
</t>
    </r>
    <r>
      <rPr>
        <sz val="11"/>
        <color rgb="FF000000"/>
        <rFont val="Calibri"/>
      </rPr>
      <t xml:space="preserve">-  Click in the </t>
    </r>
    <r>
      <rPr>
        <b/>
        <sz val="11"/>
        <color rgb="FF000000"/>
        <rFont val="Calibri"/>
      </rPr>
      <t>Filter policies by property or policy name and press enter</t>
    </r>
    <r>
      <rPr>
        <sz val="11"/>
        <color rgb="FF000000"/>
        <rFont val="Calibri"/>
      </rPr>
      <t xml:space="preserve">
</t>
    </r>
    <r>
      <rPr>
        <sz val="11"/>
        <color rgb="FF000000"/>
        <rFont val="Calibri"/>
      </rPr>
      <t xml:space="preserve">-  Type </t>
    </r>
    <r>
      <rPr>
        <b/>
        <sz val="11"/>
        <color rgb="FF000000"/>
        <rFont val="Calibri"/>
      </rPr>
      <t>Lightsail</t>
    </r>
    <r>
      <rPr>
        <sz val="11"/>
        <color rgb="FF000000"/>
        <rFont val="Calibri"/>
      </rPr>
      <t xml:space="preserve"> and press enter</t>
    </r>
    <r>
      <rPr>
        <sz val="11"/>
        <color rgb="FF000000"/>
        <rFont val="Calibri"/>
      </rPr>
      <t xml:space="preserve">
</t>
    </r>
    <r>
      <rPr>
        <sz val="11"/>
        <color rgb="FF000000"/>
        <rFont val="Calibri"/>
      </rPr>
      <t>-  Click on the Policy name that you just created.</t>
    </r>
    <r>
      <rPr>
        <sz val="11"/>
        <color rgb="FF000000"/>
        <rFont val="Calibri"/>
      </rPr>
      <t xml:space="preserve">
</t>
    </r>
    <r>
      <rPr>
        <sz val="11"/>
        <color rgb="FF000000"/>
        <rFont val="Calibri"/>
      </rPr>
      <t xml:space="preserve">-  Click on the </t>
    </r>
    <r>
      <rPr>
        <b/>
        <sz val="11"/>
        <color rgb="FF000000"/>
        <rFont val="Calibri"/>
      </rPr>
      <t>Policy usage</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Attach</t>
    </r>
    <r>
      <rPr>
        <sz val="11"/>
        <color rgb="FF000000"/>
        <rFont val="Calibri"/>
      </rPr>
      <t xml:space="preserve">
</t>
    </r>
    <r>
      <rPr>
        <sz val="11"/>
        <color rgb="FF000000"/>
        <rFont val="Calibri"/>
      </rPr>
      <t>-  Add in the Users or Group that should have this permission.</t>
    </r>
    <r>
      <rPr>
        <sz val="11"/>
        <color rgb="FF000000"/>
        <rFont val="Calibri"/>
      </rPr>
      <t xml:space="preserve">
</t>
    </r>
    <r>
      <rPr>
        <sz val="11"/>
        <color rgb="FF000000"/>
        <rFont val="Calibri"/>
      </rPr>
      <t xml:space="preserve">-  Click </t>
    </r>
    <r>
      <rPr>
        <b/>
        <sz val="11"/>
        <color rgb="FF000000"/>
        <rFont val="Calibri"/>
      </rPr>
      <t>Attach policy</t>
    </r>
  </si>
  <si>
    <r>
      <rPr>
        <sz val="11"/>
        <color rgb="FF000000"/>
        <rFont val="Calibri"/>
      </rPr>
      <t>The following policy grants a user access to manage a specific bucket in the Amazon Lightsail object storage service.</t>
    </r>
  </si>
  <si>
    <r>
      <rPr>
        <sz val="11"/>
        <color rgb="FF000000"/>
        <rFont val="Calibri"/>
      </rPr>
      <t>Users who don't have this policy will experience errors when viewing the Objects tab of the bucket management page in the Lightsail console.</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</si>
  <si>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IAM</t>
    </r>
    <r>
      <rPr>
        <sz val="11"/>
        <color rgb="FF000000"/>
        <rFont val="Calibri"/>
      </rPr>
      <t xml:space="preserve"> under Security, Identity, &amp; Compliance.</t>
    </r>
    <r>
      <rPr>
        <sz val="11"/>
        <color rgb="FF000000"/>
        <rFont val="Calibri"/>
      </rPr>
      <t xml:space="preserve">
</t>
    </r>
    <r>
      <rPr>
        <sz val="11"/>
        <color rgb="FF000000"/>
        <rFont val="Calibri"/>
      </rPr>
      <t xml:space="preserve">-  Click </t>
    </r>
    <r>
      <rPr>
        <b/>
        <sz val="11"/>
        <color rgb="FF000000"/>
        <rFont val="Calibri"/>
      </rPr>
      <t>Policies</t>
    </r>
    <r>
      <rPr>
        <sz val="11"/>
        <color rgb="FF000000"/>
        <rFont val="Calibri"/>
      </rPr>
      <t xml:space="preserve">
</t>
    </r>
    <r>
      <rPr>
        <sz val="11"/>
        <color rgb="FF000000"/>
        <rFont val="Calibri"/>
      </rPr>
      <t xml:space="preserve">-  Click in the </t>
    </r>
    <r>
      <rPr>
        <b/>
        <sz val="11"/>
        <color rgb="FF000000"/>
        <rFont val="Calibri"/>
      </rPr>
      <t>Filter policies by property or policy name and press enter</t>
    </r>
    <r>
      <rPr>
        <sz val="11"/>
        <color rgb="FF000000"/>
        <rFont val="Calibri"/>
      </rPr>
      <t xml:space="preserve">
</t>
    </r>
    <r>
      <rPr>
        <sz val="11"/>
        <color rgb="FF000000"/>
        <rFont val="Calibri"/>
      </rPr>
      <t xml:space="preserve">-  Type </t>
    </r>
    <r>
      <rPr>
        <b/>
        <sz val="11"/>
        <color rgb="FF000000"/>
        <rFont val="Calibri"/>
      </rPr>
      <t>Lightsail</t>
    </r>
    <r>
      <rPr>
        <sz val="11"/>
        <color rgb="FF000000"/>
        <rFont val="Calibri"/>
      </rPr>
      <t xml:space="preserve"> and press enter</t>
    </r>
    <r>
      <rPr>
        <sz val="11"/>
        <color rgb="FF000000"/>
        <rFont val="Calibri"/>
      </rPr>
      <t xml:space="preserve">
</t>
    </r>
    <r>
      <rPr>
        <sz val="11"/>
        <color rgb="FF000000"/>
        <rFont val="Calibri"/>
      </rPr>
      <t>-  Click on the policy that contains lightsail in the name</t>
    </r>
    <r>
      <rPr>
        <sz val="11"/>
        <color rgb="FF000000"/>
        <rFont val="Calibri"/>
      </rPr>
      <t xml:space="preserve">
</t>
    </r>
    <r>
      <rPr>
        <sz val="11"/>
        <color rgb="FF000000"/>
        <rFont val="Calibri"/>
      </rPr>
      <t xml:space="preserve">-  Make sure the </t>
    </r>
    <r>
      <rPr>
        <b/>
        <sz val="11"/>
        <color rgb="FF000000"/>
        <rFont val="Calibri"/>
      </rPr>
      <t>Permissions</t>
    </r>
    <r>
      <rPr>
        <sz val="11"/>
        <color rgb="FF000000"/>
        <rFont val="Calibri"/>
      </rPr>
      <t xml:space="preserve"> tab is selected.</t>
    </r>
    <r>
      <rPr>
        <sz val="11"/>
        <color rgb="FF000000"/>
        <rFont val="Calibri"/>
      </rPr>
      <t xml:space="preserve">
</t>
    </r>
    <r>
      <rPr>
        <sz val="11"/>
        <color rgb="FF000000"/>
        <rFont val="Calibri"/>
      </rPr>
      <t>-  Confirm the policy looks like this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"Sid": "LightsailAccess",</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"Action": "lightsail:*",</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"Sid": "S3BucketAccess",</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"Action": "s3:*",</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"arn:aws:s3:::&lt;BucketName&gt;/*",</t>
    </r>
    <r>
      <rPr>
        <sz val="11"/>
        <color rgb="FF006096"/>
        <rFont val="Roboto Condensed"/>
      </rPr>
      <t xml:space="preserve">
</t>
    </r>
    <r>
      <rPr>
        <sz val="11"/>
        <color rgb="FF006096"/>
        <rFont val="Roboto Condensed"/>
      </rPr>
      <t xml:space="preserve"> "arn:aws:s3:::&lt;BucketName&gt;"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If this policy is in place move to the next step.  If it is not in any of the policies listed for </t>
    </r>
    <r>
      <rPr>
        <b/>
        <sz val="11"/>
        <color rgb="FF000000"/>
        <rFont val="Calibri"/>
      </rPr>
      <t>lightsail</t>
    </r>
    <r>
      <rPr>
        <sz val="11"/>
        <color rgb="FF000000"/>
        <rFont val="Calibri"/>
      </rPr>
      <t xml:space="preserve"> refer to the remediation below.</t>
    </r>
    <r>
      <rPr>
        <sz val="11"/>
        <color rgb="FF000000"/>
        <rFont val="Calibri"/>
      </rPr>
      <t xml:space="preserve">
</t>
    </r>
    <r>
      <rPr>
        <sz val="11"/>
        <color rgb="FF000000"/>
        <rFont val="Calibri"/>
      </rPr>
      <t xml:space="preserve">-  Click on the </t>
    </r>
    <r>
      <rPr>
        <b/>
        <sz val="11"/>
        <color rgb="FF000000"/>
        <rFont val="Calibri"/>
      </rPr>
      <t>Policy usage</t>
    </r>
    <r>
      <rPr>
        <sz val="11"/>
        <color rgb="FF000000"/>
        <rFont val="Calibri"/>
      </rPr>
      <t xml:space="preserve"> tab</t>
    </r>
    <r>
      <rPr>
        <sz val="11"/>
        <color rgb="FF000000"/>
        <rFont val="Calibri"/>
      </rPr>
      <t xml:space="preserve">
</t>
    </r>
    <r>
      <rPr>
        <sz val="11"/>
        <color rgb="FF000000"/>
        <rFont val="Calibri"/>
      </rPr>
      <t>-  Confirm that the correct Group and/or User is listed under Permissions.  If there is no one listed here refer to the remediation below.</t>
    </r>
  </si>
  <si>
    <t>5.8</t>
  </si>
  <si>
    <r>
      <rPr>
        <sz val="11"/>
        <rFont val="Calibri"/>
      </rPr>
      <t>Ensure Lightsail instances are attached to the buckets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</si>
  <si>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Confirm that the </t>
    </r>
    <r>
      <rPr>
        <b/>
        <sz val="11"/>
        <color rgb="FF000000"/>
        <rFont val="Calibri"/>
      </rPr>
      <t>instance</t>
    </r>
    <r>
      <rPr>
        <sz val="11"/>
        <color rgb="FF000000"/>
        <rFont val="Calibri"/>
      </rPr>
      <t xml:space="preserve"> you want to connect to the Storage bucket is in a </t>
    </r>
    <r>
      <rPr>
        <b/>
        <sz val="11"/>
        <color rgb="FF000000"/>
        <rFont val="Calibri"/>
      </rPr>
      <t>running</t>
    </r>
    <r>
      <rPr>
        <sz val="11"/>
        <color rgb="FF000000"/>
        <rFont val="Calibri"/>
      </rPr>
      <t xml:space="preserve"> state</t>
    </r>
    <r>
      <rPr>
        <sz val="11"/>
        <color rgb="FF000000"/>
        <rFont val="Calibri"/>
      </rPr>
      <t xml:space="preserve">
</t>
    </r>
    <r>
      <rPr>
        <sz val="11"/>
        <color rgb="FF000000"/>
        <rFont val="Calibri"/>
      </rPr>
      <t xml:space="preserve">-  If it is move on to Step 6.  If it is not click on the instance name, then click on </t>
    </r>
    <r>
      <rPr>
        <b/>
        <sz val="11"/>
        <color rgb="FF000000"/>
        <rFont val="Calibri"/>
      </rPr>
      <t>Start</t>
    </r>
    <r>
      <rPr>
        <sz val="11"/>
        <color rgb="FF000000"/>
        <rFont val="Calibri"/>
      </rPr>
      <t xml:space="preserve">.  Wait for the status to read </t>
    </r>
    <r>
      <rPr>
        <b/>
        <sz val="11"/>
        <color rgb="FF000000"/>
        <rFont val="Calibri"/>
      </rPr>
      <t xml:space="preserve"> Running</t>
    </r>
    <r>
      <rPr>
        <sz val="11"/>
        <color rgb="FF000000"/>
        <rFont val="Calibri"/>
      </rPr>
      <t xml:space="preserve">
</t>
    </r>
    <r>
      <rPr>
        <sz val="11"/>
        <color rgb="FF000000"/>
        <rFont val="Calibri"/>
      </rPr>
      <t xml:space="preserve">-  Select </t>
    </r>
    <r>
      <rPr>
        <b/>
        <sz val="11"/>
        <color rgb="FF000000"/>
        <rFont val="Calibri"/>
      </rPr>
      <t>Storage</t>
    </r>
    <r>
      <rPr>
        <sz val="11"/>
        <color rgb="FF000000"/>
        <rFont val="Calibri"/>
      </rPr>
      <t>.</t>
    </r>
    <r>
      <rPr>
        <sz val="11"/>
        <color rgb="FF000000"/>
        <rFont val="Calibri"/>
      </rPr>
      <t xml:space="preserve">
</t>
    </r>
    <r>
      <rPr>
        <sz val="11"/>
        <color rgb="FF000000"/>
        <rFont val="Calibri"/>
      </rPr>
      <t>-  All Lightsail buckets are listed here.</t>
    </r>
    <r>
      <rPr>
        <sz val="11"/>
        <color rgb="FF000000"/>
        <rFont val="Calibri"/>
      </rPr>
      <t xml:space="preserve">
</t>
    </r>
    <r>
      <rPr>
        <sz val="11"/>
        <color rgb="FF000000"/>
        <rFont val="Calibri"/>
      </rPr>
      <t>-  Click on the bucket you want to associate with the instances.</t>
    </r>
    <r>
      <rPr>
        <sz val="11"/>
        <color rgb="FF000000"/>
        <rFont val="Calibri"/>
      </rPr>
      <t xml:space="preserve">
</t>
    </r>
    <r>
      <rPr>
        <sz val="11"/>
        <color rgb="FF000000"/>
        <rFont val="Calibri"/>
      </rPr>
      <t xml:space="preserve">-  Click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Scroll down to </t>
    </r>
    <r>
      <rPr>
        <b/>
        <sz val="11"/>
        <color rgb="FF000000"/>
        <rFont val="Calibri"/>
      </rPr>
      <t>Resource access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Attach instance</t>
    </r>
    <r>
      <rPr>
        <sz val="11"/>
        <color rgb="FF000000"/>
        <rFont val="Calibri"/>
      </rPr>
      <t xml:space="preserve">
</t>
    </r>
    <r>
      <rPr>
        <sz val="11"/>
        <color rgb="FF000000"/>
        <rFont val="Calibri"/>
      </rPr>
      <t xml:space="preserve">-  Click on </t>
    </r>
    <r>
      <rPr>
        <b/>
        <sz val="11"/>
        <color rgb="FF000000"/>
        <rFont val="Calibri"/>
      </rPr>
      <t>Choose an instance</t>
    </r>
    <r>
      <rPr>
        <sz val="11"/>
        <color rgb="FF000000"/>
        <rFont val="Calibri"/>
      </rPr>
      <t xml:space="preserve">
</t>
    </r>
    <r>
      <rPr>
        <sz val="11"/>
        <color rgb="FF000000"/>
        <rFont val="Calibri"/>
      </rPr>
      <t>-  Select the instance</t>
    </r>
    <r>
      <rPr>
        <sz val="11"/>
        <color rgb="FF000000"/>
        <rFont val="Calibri"/>
      </rPr>
      <t xml:space="preserve">
</t>
    </r>
    <r>
      <rPr>
        <sz val="11"/>
        <color rgb="FF000000"/>
        <rFont val="Calibri"/>
      </rPr>
      <t>-  Click Attach</t>
    </r>
    <r>
      <rPr>
        <sz val="11"/>
        <color rgb="FF000000"/>
        <rFont val="Calibri"/>
      </rPr>
      <t xml:space="preserve">
</t>
    </r>
    <r>
      <rPr>
        <sz val="11"/>
        <color rgb="FF000000"/>
        <rFont val="Calibri"/>
      </rPr>
      <t>-  Repeat this for any other instances and buckets that need to be attached.</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lightsail create-bucket</t>
    </r>
    <r>
      <rPr>
        <sz val="11"/>
        <color rgb="FF000000"/>
        <rFont val="Calibri"/>
      </rPr>
      <t xml:space="preserve">
</t>
    </r>
    <r>
      <rPr>
        <sz val="11"/>
        <color rgb="FF006096"/>
        <rFont val="Roboto Condensed"/>
      </rPr>
      <t>aws lightsail create-bucket --bucket-name test-cli-bucket2 --bundle-id small_1_0</t>
    </r>
    <r>
      <rPr>
        <sz val="11"/>
        <color rgb="FF006096"/>
        <rFont val="Roboto Condensed"/>
      </rPr>
      <t xml:space="preserve">
</t>
    </r>
    <r>
      <rPr>
        <sz val="11"/>
        <color rgb="FF000000"/>
        <rFont val="Calibri"/>
      </rPr>
      <t xml:space="preserve">
</t>
    </r>
    <r>
      <rPr>
        <sz val="11"/>
        <color rgb="FF000000"/>
        <rFont val="Calibri"/>
      </rPr>
      <t>This command will create a bucket.</t>
    </r>
    <r>
      <rPr>
        <sz val="11"/>
        <color rgb="FF000000"/>
        <rFont val="Calibri"/>
      </rPr>
      <t xml:space="preserve">
</t>
    </r>
    <r>
      <rPr>
        <sz val="11"/>
        <color rgb="FF000000"/>
        <rFont val="Calibri"/>
      </rPr>
      <t>If you want to review the bundle size ids run this command.</t>
    </r>
    <r>
      <rPr>
        <sz val="11"/>
        <color rgb="FF000000"/>
        <rFont val="Calibri"/>
      </rPr>
      <t xml:space="preserve">
</t>
    </r>
    <r>
      <rPr>
        <sz val="11"/>
        <color rgb="FF006096"/>
        <rFont val="Roboto Condensed"/>
      </rPr>
      <t>aws lightsail get-bucket-bundles</t>
    </r>
    <r>
      <rPr>
        <sz val="11"/>
        <color rgb="FF006096"/>
        <rFont val="Roboto Condensed"/>
      </rPr>
      <t xml:space="preserve">
</t>
    </r>
    <r>
      <rPr>
        <sz val="11"/>
        <color rgb="FF000000"/>
        <rFont val="Calibri"/>
      </rPr>
      <t xml:space="preserve">
</t>
    </r>
    <r>
      <rPr>
        <sz val="11"/>
        <color rgb="FF006096"/>
        <rFont val="Roboto Condensed"/>
      </rPr>
      <t>"bundles":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"bundleId": "small_1_0",</t>
    </r>
    <r>
      <rPr>
        <sz val="11"/>
        <color rgb="FF006096"/>
        <rFont val="Roboto Condensed"/>
      </rPr>
      <t xml:space="preserve">
</t>
    </r>
    <r>
      <rPr>
        <sz val="11"/>
        <color rgb="FF006096"/>
        <rFont val="Roboto Condensed"/>
      </rPr>
      <t xml:space="preserve">            "name": "Object Storage 5GB",</t>
    </r>
    <r>
      <rPr>
        <sz val="11"/>
        <color rgb="FF006096"/>
        <rFont val="Roboto Condensed"/>
      </rPr>
      <t xml:space="preserve">
</t>
    </r>
    <r>
      <rPr>
        <sz val="11"/>
        <color rgb="FF006096"/>
        <rFont val="Roboto Condensed"/>
      </rPr>
      <t xml:space="preserve">            "price": 1.0,</t>
    </r>
    <r>
      <rPr>
        <sz val="11"/>
        <color rgb="FF006096"/>
        <rFont val="Roboto Condensed"/>
      </rPr>
      <t xml:space="preserve">
</t>
    </r>
    <r>
      <rPr>
        <sz val="11"/>
        <color rgb="FF006096"/>
        <rFont val="Roboto Condensed"/>
      </rPr>
      <t xml:space="preserve">            "storagePerMonthInGb": 5,</t>
    </r>
    <r>
      <rPr>
        <sz val="11"/>
        <color rgb="FF006096"/>
        <rFont val="Roboto Condensed"/>
      </rPr>
      <t xml:space="preserve">
</t>
    </r>
    <r>
      <rPr>
        <sz val="11"/>
        <color rgb="FF006096"/>
        <rFont val="Roboto Condensed"/>
      </rPr>
      <t xml:space="preserve">            "transferPerMonthInGb": 25,</t>
    </r>
    <r>
      <rPr>
        <sz val="11"/>
        <color rgb="FF006096"/>
        <rFont val="Roboto Condensed"/>
      </rPr>
      <t xml:space="preserve">
</t>
    </r>
    <r>
      <rPr>
        <sz val="11"/>
        <color rgb="FF006096"/>
        <rFont val="Roboto Condensed"/>
      </rPr>
      <t xml:space="preserve">            "isActive":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"bundleId": "medium_1_0",</t>
    </r>
    <r>
      <rPr>
        <sz val="11"/>
        <color rgb="FF006096"/>
        <rFont val="Roboto Condensed"/>
      </rPr>
      <t xml:space="preserve">
</t>
    </r>
    <r>
      <rPr>
        <sz val="11"/>
        <color rgb="FF006096"/>
        <rFont val="Roboto Condensed"/>
      </rPr>
      <t xml:space="preserve">            "name": "Object Storage 100GB",</t>
    </r>
    <r>
      <rPr>
        <sz val="11"/>
        <color rgb="FF006096"/>
        <rFont val="Roboto Condensed"/>
      </rPr>
      <t xml:space="preserve">
</t>
    </r>
    <r>
      <rPr>
        <sz val="11"/>
        <color rgb="FF006096"/>
        <rFont val="Roboto Condensed"/>
      </rPr>
      <t xml:space="preserve">            "price": 3.0,</t>
    </r>
    <r>
      <rPr>
        <sz val="11"/>
        <color rgb="FF006096"/>
        <rFont val="Roboto Condensed"/>
      </rPr>
      <t xml:space="preserve">
</t>
    </r>
    <r>
      <rPr>
        <sz val="11"/>
        <color rgb="FF006096"/>
        <rFont val="Roboto Condensed"/>
      </rPr>
      <t xml:space="preserve">            "storagePerMonthInGb": 100,</t>
    </r>
    <r>
      <rPr>
        <sz val="11"/>
        <color rgb="FF006096"/>
        <rFont val="Roboto Condensed"/>
      </rPr>
      <t xml:space="preserve">
</t>
    </r>
    <r>
      <rPr>
        <sz val="11"/>
        <color rgb="FF006096"/>
        <rFont val="Roboto Condensed"/>
      </rPr>
      <t xml:space="preserve">            "transferPerMonthInGb": 250,</t>
    </r>
    <r>
      <rPr>
        <sz val="11"/>
        <color rgb="FF006096"/>
        <rFont val="Roboto Condensed"/>
      </rPr>
      <t xml:space="preserve">
</t>
    </r>
    <r>
      <rPr>
        <sz val="11"/>
        <color rgb="FF006096"/>
        <rFont val="Roboto Condensed"/>
      </rPr>
      <t xml:space="preserve">            "isActive":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"bundleId": "large_1_0",</t>
    </r>
    <r>
      <rPr>
        <sz val="11"/>
        <color rgb="FF006096"/>
        <rFont val="Roboto Condensed"/>
      </rPr>
      <t xml:space="preserve">
</t>
    </r>
    <r>
      <rPr>
        <sz val="11"/>
        <color rgb="FF006096"/>
        <rFont val="Roboto Condensed"/>
      </rPr>
      <t xml:space="preserve">            "name": "Object Storage 250GB",</t>
    </r>
    <r>
      <rPr>
        <sz val="11"/>
        <color rgb="FF006096"/>
        <rFont val="Roboto Condensed"/>
      </rPr>
      <t xml:space="preserve">
</t>
    </r>
    <r>
      <rPr>
        <sz val="11"/>
        <color rgb="FF006096"/>
        <rFont val="Roboto Condensed"/>
      </rPr>
      <t xml:space="preserve">            "price": 5.0,</t>
    </r>
    <r>
      <rPr>
        <sz val="11"/>
        <color rgb="FF006096"/>
        <rFont val="Roboto Condensed"/>
      </rPr>
      <t xml:space="preserve">
</t>
    </r>
    <r>
      <rPr>
        <sz val="11"/>
        <color rgb="FF006096"/>
        <rFont val="Roboto Condensed"/>
      </rPr>
      <t xml:space="preserve">            "storagePerMonthInGb": 250,</t>
    </r>
    <r>
      <rPr>
        <sz val="11"/>
        <color rgb="FF006096"/>
        <rFont val="Roboto Condensed"/>
      </rPr>
      <t xml:space="preserve">
</t>
    </r>
    <r>
      <rPr>
        <sz val="11"/>
        <color rgb="FF006096"/>
        <rFont val="Roboto Condensed"/>
      </rPr>
      <t xml:space="preserve">            "transferPerMonthInGb": 500,</t>
    </r>
    <r>
      <rPr>
        <sz val="11"/>
        <color rgb="FF006096"/>
        <rFont val="Roboto Condensed"/>
      </rPr>
      <t xml:space="preserve">
</t>
    </r>
    <r>
      <rPr>
        <sz val="11"/>
        <color rgb="FF006096"/>
        <rFont val="Roboto Condensed"/>
      </rPr>
      <t xml:space="preserve">            "isActive": true</t>
    </r>
    <r>
      <rPr>
        <sz val="11"/>
        <color rgb="FF006096"/>
        <rFont val="Roboto Condensed"/>
      </rPr>
      <t xml:space="preserve">
</t>
    </r>
    <r>
      <rPr>
        <sz val="11"/>
        <color rgb="FF000000"/>
        <rFont val="Calibri"/>
      </rPr>
      <t xml:space="preserve">
</t>
    </r>
    <r>
      <rPr>
        <sz val="11"/>
        <color rgb="FF000000"/>
        <rFont val="Calibri"/>
      </rPr>
      <t>Change the "bundleId" to the size of storage you need.</t>
    </r>
    <r>
      <rPr>
        <sz val="11"/>
        <color rgb="FF000000"/>
        <rFont val="Calibri"/>
      </rPr>
      <t xml:space="preserve">
</t>
    </r>
    <r>
      <rPr>
        <sz val="11"/>
        <color rgb="FF000000"/>
        <rFont val="Calibri"/>
      </rPr>
      <t>Repeat and create all the S3 buckets that you need for Lightsail.</t>
    </r>
  </si>
  <si>
    <r>
      <rPr>
        <sz val="11"/>
        <color rgb="FF000000"/>
        <rFont val="Calibri"/>
      </rPr>
      <t>Attaching an Amazon Lightsail instance to a Lightsail storage bucket gives it full programmatic access to the bucket and its objects.</t>
    </r>
  </si>
  <si>
    <r>
      <rPr>
        <sz val="11"/>
        <color rgb="FF000000"/>
        <rFont val="Calibri"/>
      </rPr>
      <t>You can attach instances that are in a running state only. Additionally, the instances have to be in the same AWS Region as the bucket or the buckets have to be in the same region as the instances.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</si>
  <si>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
    </r>
    <r>
      <rPr>
        <b/>
        <sz val="11"/>
        <color rgb="FF000000"/>
        <rFont val="Calibri"/>
      </rPr>
      <t>Storage</t>
    </r>
    <r>
      <rPr>
        <sz val="11"/>
        <color rgb="FF000000"/>
        <rFont val="Calibri"/>
      </rPr>
      <t>.</t>
    </r>
    <r>
      <rPr>
        <sz val="11"/>
        <color rgb="FF000000"/>
        <rFont val="Calibri"/>
      </rPr>
      <t xml:space="preserve">
</t>
    </r>
    <r>
      <rPr>
        <sz val="11"/>
        <color rgb="FF000000"/>
        <rFont val="Calibri"/>
      </rPr>
      <t>-  All Lightsail buckets are listed here.</t>
    </r>
    <r>
      <rPr>
        <sz val="11"/>
        <color rgb="FF000000"/>
        <rFont val="Calibri"/>
      </rPr>
      <t xml:space="preserve">
</t>
    </r>
    <r>
      <rPr>
        <sz val="11"/>
        <color rgb="FF000000"/>
        <rFont val="Calibri"/>
      </rPr>
      <t>-  Click on a bucket name</t>
    </r>
    <r>
      <rPr>
        <sz val="11"/>
        <color rgb="FF000000"/>
        <rFont val="Calibri"/>
      </rPr>
      <t xml:space="preserve">
</t>
    </r>
    <r>
      <rPr>
        <sz val="11"/>
        <color rgb="FF000000"/>
        <rFont val="Calibri"/>
      </rPr>
      <t xml:space="preserve">-  Click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Scroll down to </t>
    </r>
    <r>
      <rPr>
        <b/>
        <sz val="11"/>
        <color rgb="FF000000"/>
        <rFont val="Calibri"/>
      </rPr>
      <t>Resource access</t>
    </r>
    <r>
      <rPr>
        <sz val="11"/>
        <color rgb="FF000000"/>
        <rFont val="Calibri"/>
      </rPr>
      <t xml:space="preserve"> and confirm that your instance is attached.</t>
    </r>
    <r>
      <rPr>
        <sz val="11"/>
        <color rgb="FF000000"/>
        <rFont val="Calibri"/>
      </rPr>
      <t xml:space="preserve">
</t>
    </r>
    <r>
      <rPr>
        <sz val="11"/>
        <color rgb="FF000000"/>
        <rFont val="Calibri"/>
      </rPr>
      <t>-  If the instance using this Storage bucket is not attached refer to the remediation below.</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lightsail get-buckets</t>
    </r>
    <r>
      <rPr>
        <sz val="11"/>
        <color rgb="FF000000"/>
        <rFont val="Calibri"/>
      </rPr>
      <t xml:space="preserve">
</t>
    </r>
    <r>
      <rPr>
        <sz val="11"/>
        <color rgb="FF006096"/>
        <rFont val="Roboto Condensed"/>
      </rPr>
      <t>aws lightsail get-buckets</t>
    </r>
    <r>
      <rPr>
        <sz val="11"/>
        <color rgb="FF006096"/>
        <rFont val="Roboto Condensed"/>
      </rPr>
      <t xml:space="preserve">
</t>
    </r>
    <r>
      <rPr>
        <sz val="11"/>
        <color rgb="FF000000"/>
        <rFont val="Calibri"/>
      </rPr>
      <t xml:space="preserve">
</t>
    </r>
    <r>
      <rPr>
        <sz val="11"/>
        <color rgb="FF000000"/>
        <rFont val="Calibri"/>
      </rPr>
      <t>This command will provide a list of Buckets tied to Lightsail.</t>
    </r>
    <r>
      <rPr>
        <sz val="11"/>
        <color rgb="FF000000"/>
        <rFont val="Calibri"/>
      </rPr>
      <t xml:space="preserve">
</t>
    </r>
    <r>
      <rPr>
        <sz val="11"/>
        <color rgb="FF000000"/>
        <rFont val="Calibri"/>
      </rPr>
      <t>- If there are no buckets listed then refer to the remediation below.</t>
    </r>
  </si>
  <si>
    <t>5.9</t>
  </si>
  <si>
    <r>
      <rPr>
        <sz val="11"/>
        <rFont val="Calibri"/>
      </rPr>
      <t>Ensure that your Lightsail buckets are not publicly accessible</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</si>
  <si>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
    </r>
    <r>
      <rPr>
        <b/>
        <sz val="11"/>
        <color rgb="FF000000"/>
        <rFont val="Calibri"/>
      </rPr>
      <t>Storage</t>
    </r>
    <r>
      <rPr>
        <sz val="11"/>
        <color rgb="FF000000"/>
        <rFont val="Calibri"/>
      </rPr>
      <t>.</t>
    </r>
    <r>
      <rPr>
        <sz val="11"/>
        <color rgb="FF000000"/>
        <rFont val="Calibri"/>
      </rPr>
      <t xml:space="preserve">
</t>
    </r>
    <r>
      <rPr>
        <sz val="11"/>
        <color rgb="FF000000"/>
        <rFont val="Calibri"/>
      </rPr>
      <t>-  All Lightsail buckets are listed here.</t>
    </r>
    <r>
      <rPr>
        <sz val="11"/>
        <color rgb="FF000000"/>
        <rFont val="Calibri"/>
      </rPr>
      <t xml:space="preserve">
</t>
    </r>
    <r>
      <rPr>
        <sz val="11"/>
        <color rgb="FF000000"/>
        <rFont val="Calibri"/>
      </rPr>
      <t xml:space="preserve">-  Click on the bucket name that has </t>
    </r>
    <r>
      <rPr>
        <b/>
        <sz val="11"/>
        <color rgb="FF000000"/>
        <rFont val="Calibri"/>
      </rPr>
      <t>All objects are public (read-Only)</t>
    </r>
    <r>
      <rPr>
        <sz val="11"/>
        <color rgb="FF000000"/>
        <rFont val="Calibri"/>
      </rPr>
      <t xml:space="preserve"> listed.</t>
    </r>
    <r>
      <rPr>
        <sz val="11"/>
        <color rgb="FF000000"/>
        <rFont val="Calibri"/>
      </rPr>
      <t xml:space="preserve">
</t>
    </r>
    <r>
      <rPr>
        <sz val="11"/>
        <color rgb="FF000000"/>
        <rFont val="Calibri"/>
      </rPr>
      <t xml:space="preserve">-  Click on </t>
    </r>
    <r>
      <rPr>
        <b/>
        <sz val="11"/>
        <color rgb="FF000000"/>
        <rFont val="Calibri"/>
      </rPr>
      <t>Permissions</t>
    </r>
    <r>
      <rPr>
        <sz val="11"/>
        <color rgb="FF000000"/>
        <rFont val="Calibri"/>
      </rPr>
      <t xml:space="preserve">
</t>
    </r>
    <r>
      <rPr>
        <sz val="11"/>
        <color rgb="FF000000"/>
        <rFont val="Calibri"/>
      </rPr>
      <t xml:space="preserve">-  Click on </t>
    </r>
    <r>
      <rPr>
        <b/>
        <sz val="11"/>
        <color rgb="FF000000"/>
        <rFont val="Calibri"/>
      </rPr>
      <t>Change permissions</t>
    </r>
    <r>
      <rPr>
        <sz val="11"/>
        <color rgb="FF000000"/>
        <rFont val="Calibri"/>
      </rPr>
      <t xml:space="preserve">
</t>
    </r>
    <r>
      <rPr>
        <sz val="11"/>
        <color rgb="FF000000"/>
        <rFont val="Calibri"/>
      </rPr>
      <t xml:space="preserve">-  Select </t>
    </r>
    <r>
      <rPr>
        <b/>
        <sz val="11"/>
        <color rgb="FF000000"/>
        <rFont val="Calibri"/>
      </rPr>
      <t>All objects are private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 xml:space="preserve">-  Repeat for any other Buckets within Lightsail that are set with </t>
    </r>
    <r>
      <rPr>
        <b/>
        <sz val="11"/>
        <color rgb="FF000000"/>
        <rFont val="Calibri"/>
      </rPr>
      <t>All objects are public (read-Only)</t>
    </r>
    <r>
      <rPr>
        <sz val="11"/>
        <color rgb="FF000000"/>
        <rFont val="Calibri"/>
      </rPr>
      <t xml:space="preserve"> and/or </t>
    </r>
    <r>
      <rPr>
        <b/>
        <sz val="11"/>
        <color rgb="FF000000"/>
        <rFont val="Calibri"/>
      </rPr>
      <t>Individual objects can be made public and read only</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lightsail update-bucket</t>
    </r>
    <r>
      <rPr>
        <sz val="11"/>
        <color rgb="FF000000"/>
        <rFont val="Calibri"/>
      </rPr>
      <t xml:space="preserve">
</t>
    </r>
    <r>
      <rPr>
        <sz val="11"/>
        <color rgb="FF006096"/>
        <rFont val="Roboto Condensed"/>
      </rPr>
      <t>aws lightsail update-bucket --bucket-name &lt;name from list in audit&gt; --access-rules getObject="private",allowPublicOverrides=false</t>
    </r>
    <r>
      <rPr>
        <sz val="11"/>
        <color rgb="FF006096"/>
        <rFont val="Roboto Condensed"/>
      </rPr>
      <t xml:space="preserve">
</t>
    </r>
    <r>
      <rPr>
        <sz val="11"/>
        <color rgb="FF000000"/>
        <rFont val="Calibri"/>
      </rPr>
      <t xml:space="preserve">
</t>
    </r>
    <r>
      <rPr>
        <sz val="11"/>
        <color rgb="FF000000"/>
        <rFont val="Calibri"/>
      </rPr>
      <t>-  The confirmation that the change was made will print out after running that command.</t>
    </r>
    <r>
      <rPr>
        <sz val="11"/>
        <color rgb="FF000000"/>
        <rFont val="Calibri"/>
      </rPr>
      <t xml:space="preserve">
</t>
    </r>
    <r>
      <rPr>
        <sz val="11"/>
        <color rgb="FF000000"/>
        <rFont val="Calibri"/>
      </rPr>
      <t>-  Repeat for any other buckets listed in the audit.</t>
    </r>
  </si>
  <si>
    <r>
      <rPr>
        <sz val="11"/>
        <color rgb="FF000000"/>
        <rFont val="Calibri"/>
      </rPr>
      <t>You can make all objects private, public (read-only) or private while making individual objects public (read-only). By default when creating a bucket the permissions are set to "All objects are private".</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</si>
  <si>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
    </r>
    <r>
      <rPr>
        <b/>
        <sz val="11"/>
        <color rgb="FF000000"/>
        <rFont val="Calibri"/>
      </rPr>
      <t>Storage</t>
    </r>
    <r>
      <rPr>
        <sz val="11"/>
        <color rgb="FF000000"/>
        <rFont val="Calibri"/>
      </rPr>
      <t>.</t>
    </r>
    <r>
      <rPr>
        <sz val="11"/>
        <color rgb="FF000000"/>
        <rFont val="Calibri"/>
      </rPr>
      <t xml:space="preserve">
</t>
    </r>
    <r>
      <rPr>
        <sz val="11"/>
        <color rgb="FF000000"/>
        <rFont val="Calibri"/>
      </rPr>
      <t>-  All Lightsail buckets are listed here.</t>
    </r>
    <r>
      <rPr>
        <sz val="11"/>
        <color rgb="FF000000"/>
        <rFont val="Calibri"/>
      </rPr>
      <t xml:space="preserve">
</t>
    </r>
    <r>
      <rPr>
        <sz val="11"/>
        <color rgb="FF000000"/>
        <rFont val="Calibri"/>
      </rPr>
      <t>-  Underneath the bucket name and size there are 3 possible statements:</t>
    </r>
    <r>
      <rPr>
        <sz val="11"/>
        <color rgb="FF000000"/>
        <rFont val="Calibri"/>
      </rPr>
      <t xml:space="preserve">
</t>
    </r>
    <r>
      <rPr>
        <sz val="11"/>
        <color rgb="FF006096"/>
        <rFont val="Roboto Condensed"/>
      </rPr>
      <t>All objects are private</t>
    </r>
    <r>
      <rPr>
        <sz val="11"/>
        <color rgb="FF006096"/>
        <rFont val="Roboto Condensed"/>
      </rPr>
      <t xml:space="preserve">
</t>
    </r>
    <r>
      <rPr>
        <sz val="11"/>
        <color rgb="FF006096"/>
        <rFont val="Roboto Condensed"/>
      </rPr>
      <t>All objects are public (read-Only)</t>
    </r>
    <r>
      <rPr>
        <sz val="11"/>
        <color rgb="FF006096"/>
        <rFont val="Roboto Condensed"/>
      </rPr>
      <t xml:space="preserve">
</t>
    </r>
    <r>
      <rPr>
        <sz val="11"/>
        <color rgb="FF006096"/>
        <rFont val="Roboto Condensed"/>
      </rPr>
      <t>Individual objects can be public</t>
    </r>
    <r>
      <rPr>
        <sz val="11"/>
        <color rgb="FF006096"/>
        <rFont val="Roboto Condensed"/>
      </rPr>
      <t xml:space="preserve">
</t>
    </r>
    <r>
      <rPr>
        <sz val="11"/>
        <color rgb="FF000000"/>
        <rFont val="Calibri"/>
      </rPr>
      <t xml:space="preserve">
</t>
    </r>
    <r>
      <rPr>
        <sz val="11"/>
        <color rgb="FF000000"/>
        <rFont val="Calibri"/>
      </rPr>
      <t xml:space="preserve">- If any buckets are set to </t>
    </r>
    <r>
      <rPr>
        <b/>
        <sz val="11"/>
        <color rgb="FF000000"/>
        <rFont val="Calibri"/>
      </rPr>
      <t>All objects are public (read-Only)</t>
    </r>
    <r>
      <rPr>
        <sz val="11"/>
        <color rgb="FF000000"/>
        <rFont val="Calibri"/>
      </rPr>
      <t xml:space="preserve"> and or 'Individual objects can be public' refer to the remediation below.</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lightsail get-buckets</t>
    </r>
    <r>
      <rPr>
        <sz val="11"/>
        <color rgb="FF000000"/>
        <rFont val="Calibri"/>
      </rPr>
      <t xml:space="preserve">
</t>
    </r>
    <r>
      <rPr>
        <sz val="11"/>
        <color rgb="FF006096"/>
        <rFont val="Roboto Condensed"/>
      </rPr>
      <t>aws lightsail get-buckets</t>
    </r>
    <r>
      <rPr>
        <sz val="11"/>
        <color rgb="FF006096"/>
        <rFont val="Roboto Condensed"/>
      </rPr>
      <t xml:space="preserve">
</t>
    </r>
    <r>
      <rPr>
        <sz val="11"/>
        <color rgb="FF000000"/>
        <rFont val="Calibri"/>
      </rPr>
      <t xml:space="preserve">
</t>
    </r>
    <r>
      <rPr>
        <sz val="11"/>
        <color rgb="FF000000"/>
        <rFont val="Calibri"/>
      </rPr>
      <t>This command will provide a list of Buckets tied to Lightsail.</t>
    </r>
    <r>
      <rPr>
        <sz val="11"/>
        <color rgb="FF000000"/>
        <rFont val="Calibri"/>
      </rPr>
      <t xml:space="preserve">
</t>
    </r>
    <r>
      <rPr>
        <sz val="11"/>
        <color rgb="FF000000"/>
        <rFont val="Calibri"/>
      </rPr>
      <t>- Review the accessRules, getobject and allowPublicOverrides.</t>
    </r>
    <r>
      <rPr>
        <sz val="11"/>
        <color rgb="FF000000"/>
        <rFont val="Calibri"/>
      </rPr>
      <t xml:space="preserve">
</t>
    </r>
    <r>
      <rPr>
        <sz val="11"/>
        <color rgb="FF006096"/>
        <rFont val="Roboto Condensed"/>
      </rPr>
      <t>"accessRules": {</t>
    </r>
    <r>
      <rPr>
        <sz val="11"/>
        <color rgb="FF006096"/>
        <rFont val="Roboto Condensed"/>
      </rPr>
      <t xml:space="preserve">
</t>
    </r>
    <r>
      <rPr>
        <sz val="11"/>
        <color rgb="FF006096"/>
        <rFont val="Roboto Condensed"/>
      </rPr>
      <t xml:space="preserve">                "getObject": "private",</t>
    </r>
    <r>
      <rPr>
        <sz val="11"/>
        <color rgb="FF006096"/>
        <rFont val="Roboto Condensed"/>
      </rPr>
      <t xml:space="preserve">
</t>
    </r>
    <r>
      <rPr>
        <sz val="11"/>
        <color rgb="FF006096"/>
        <rFont val="Roboto Condensed"/>
      </rPr>
      <t xml:space="preserve">                "allowPublicOverrides": false</t>
    </r>
    <r>
      <rPr>
        <sz val="11"/>
        <color rgb="FF006096"/>
        <rFont val="Roboto Condensed"/>
      </rPr>
      <t xml:space="preserve">
</t>
    </r>
    <r>
      <rPr>
        <sz val="11"/>
        <color rgb="FF000000"/>
        <rFont val="Calibri"/>
      </rPr>
      <t xml:space="preserve">
</t>
    </r>
    <r>
      <rPr>
        <sz val="11"/>
        <color rgb="FF000000"/>
        <rFont val="Calibri"/>
      </rPr>
      <t>-  If it reads "getObject": "public" or "allowPublicOverrides": true please make note "name" of the bucket also listed in the output.</t>
    </r>
    <r>
      <rPr>
        <sz val="11"/>
        <color rgb="FF000000"/>
        <rFont val="Calibri"/>
      </rPr>
      <t xml:space="preserve">
</t>
    </r>
    <r>
      <rPr>
        <sz val="11"/>
        <color rgb="FF000000"/>
        <rFont val="Calibri"/>
      </rPr>
      <t>-  Then refer to the remediation below.</t>
    </r>
  </si>
  <si>
    <t>5.10</t>
  </si>
  <si>
    <r>
      <rPr>
        <sz val="11"/>
        <rFont val="Calibri"/>
      </rPr>
      <t>Enable storage bucket access logging</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</si>
  <si>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
    </r>
    <r>
      <rPr>
        <b/>
        <sz val="11"/>
        <color rgb="FF000000"/>
        <rFont val="Calibri"/>
      </rPr>
      <t>Storage</t>
    </r>
    <r>
      <rPr>
        <sz val="11"/>
        <color rgb="FF000000"/>
        <rFont val="Calibri"/>
      </rPr>
      <t>.</t>
    </r>
    <r>
      <rPr>
        <sz val="11"/>
        <color rgb="FF000000"/>
        <rFont val="Calibri"/>
      </rPr>
      <t xml:space="preserve">
</t>
    </r>
    <r>
      <rPr>
        <sz val="11"/>
        <color rgb="FF000000"/>
        <rFont val="Calibri"/>
      </rPr>
      <t>-  All Lightsail buckets are listed here.</t>
    </r>
    <r>
      <rPr>
        <sz val="11"/>
        <color rgb="FF000000"/>
        <rFont val="Calibri"/>
      </rPr>
      <t xml:space="preserve">
</t>
    </r>
    <r>
      <rPr>
        <sz val="11"/>
        <color rgb="FF000000"/>
        <rFont val="Calibri"/>
      </rPr>
      <t>-  Click on a bucket name</t>
    </r>
    <r>
      <rPr>
        <sz val="11"/>
        <color rgb="FF000000"/>
        <rFont val="Calibri"/>
      </rPr>
      <t xml:space="preserve">
</t>
    </r>
    <r>
      <rPr>
        <sz val="11"/>
        <color rgb="FF000000"/>
        <rFont val="Calibri"/>
      </rPr>
      <t xml:space="preserve">-  Click </t>
    </r>
    <r>
      <rPr>
        <b/>
        <sz val="11"/>
        <color rgb="FF000000"/>
        <rFont val="Calibri"/>
      </rPr>
      <t>Logging</t>
    </r>
    <r>
      <rPr>
        <sz val="11"/>
        <color rgb="FF000000"/>
        <rFont val="Calibri"/>
      </rPr>
      <t>.</t>
    </r>
    <r>
      <rPr>
        <sz val="11"/>
        <color rgb="FF000000"/>
        <rFont val="Calibri"/>
      </rPr>
      <t xml:space="preserve">
</t>
    </r>
    <r>
      <rPr>
        <sz val="11"/>
        <color rgb="FF000000"/>
        <rFont val="Calibri"/>
      </rPr>
      <t xml:space="preserve">-  Click on the X next to </t>
    </r>
    <r>
      <rPr>
        <b/>
        <sz val="11"/>
        <color rgb="FF000000"/>
        <rFont val="Calibri"/>
      </rPr>
      <t>Access logging is inactive</t>
    </r>
    <r>
      <rPr>
        <sz val="11"/>
        <color rgb="FF000000"/>
        <rFont val="Calibri"/>
      </rPr>
      <t xml:space="preserve">
</t>
    </r>
    <r>
      <rPr>
        <sz val="11"/>
        <color rgb="FF000000"/>
        <rFont val="Calibri"/>
      </rPr>
      <t>-  Select a different bucket specific to store the logging information.</t>
    </r>
    <r>
      <rPr>
        <sz val="11"/>
        <color rgb="FF000000"/>
        <rFont val="Calibri"/>
      </rPr>
      <t xml:space="preserve">
</t>
    </r>
    <r>
      <rPr>
        <sz val="11"/>
        <color rgb="FF000000"/>
        <rFont val="Calibri"/>
      </rPr>
      <t>-  Note the path or create a path that matches your organization style.</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  Repeat steps 6-12 for all Lightsail buckets.</t>
    </r>
  </si>
  <si>
    <r>
      <rPr>
        <sz val="11"/>
        <color rgb="FF000000"/>
        <rFont val="Calibri"/>
      </rPr>
      <t>Access logging provides detailed records for the requests that are made to this bucket.  This information can include the request type, the resources that are specified in the request, and the time and date that the request was processed. Access logs are useful for many applications.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</si>
  <si>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
    </r>
    <r>
      <rPr>
        <b/>
        <sz val="11"/>
        <color rgb="FF000000"/>
        <rFont val="Calibri"/>
      </rPr>
      <t>Storage</t>
    </r>
    <r>
      <rPr>
        <sz val="11"/>
        <color rgb="FF000000"/>
        <rFont val="Calibri"/>
      </rPr>
      <t>.</t>
    </r>
    <r>
      <rPr>
        <sz val="11"/>
        <color rgb="FF000000"/>
        <rFont val="Calibri"/>
      </rPr>
      <t xml:space="preserve">
</t>
    </r>
    <r>
      <rPr>
        <sz val="11"/>
        <color rgb="FF000000"/>
        <rFont val="Calibri"/>
      </rPr>
      <t>-  All Lightsail buckets are listed here.</t>
    </r>
    <r>
      <rPr>
        <sz val="11"/>
        <color rgb="FF000000"/>
        <rFont val="Calibri"/>
      </rPr>
      <t xml:space="preserve">
</t>
    </r>
    <r>
      <rPr>
        <sz val="11"/>
        <color rgb="FF000000"/>
        <rFont val="Calibri"/>
      </rPr>
      <t>-  Click on a bucket name</t>
    </r>
    <r>
      <rPr>
        <sz val="11"/>
        <color rgb="FF000000"/>
        <rFont val="Calibri"/>
      </rPr>
      <t xml:space="preserve">
</t>
    </r>
    <r>
      <rPr>
        <sz val="11"/>
        <color rgb="FF000000"/>
        <rFont val="Calibri"/>
      </rPr>
      <t xml:space="preserve">-  Click </t>
    </r>
    <r>
      <rPr>
        <b/>
        <sz val="11"/>
        <color rgb="FF000000"/>
        <rFont val="Calibri"/>
      </rPr>
      <t>Logging</t>
    </r>
    <r>
      <rPr>
        <sz val="11"/>
        <color rgb="FF000000"/>
        <rFont val="Calibri"/>
      </rPr>
      <t>.</t>
    </r>
    <r>
      <rPr>
        <sz val="11"/>
        <color rgb="FF000000"/>
        <rFont val="Calibri"/>
      </rPr>
      <t xml:space="preserve">
</t>
    </r>
    <r>
      <rPr>
        <sz val="11"/>
        <color rgb="FF000000"/>
        <rFont val="Calibri"/>
      </rPr>
      <t>-  Confirm that Access logging is set to active.  If it is set to inactive refer to the remediation below.</t>
    </r>
  </si>
  <si>
    <t>5.11</t>
  </si>
  <si>
    <r>
      <rPr>
        <sz val="11"/>
        <rFont val="Calibri"/>
      </rPr>
      <t>Ensure your Windows Server based lightsail instances are updated with the latest security patches.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</si>
  <si>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Windows Instance</t>
    </r>
    <r>
      <rPr>
        <sz val="11"/>
        <color rgb="FF000000"/>
        <rFont val="Calibri"/>
      </rPr>
      <t xml:space="preserve"> you want to review.</t>
    </r>
    <r>
      <rPr>
        <sz val="11"/>
        <color rgb="FF000000"/>
        <rFont val="Calibri"/>
      </rPr>
      <t xml:space="preserve">
</t>
    </r>
    <r>
      <rPr>
        <sz val="11"/>
        <color rgb="FF000000"/>
        <rFont val="Calibri"/>
      </rPr>
      <t xml:space="preserve">-  Make sure the instance status is </t>
    </r>
    <r>
      <rPr>
        <b/>
        <sz val="11"/>
        <color rgb="FF000000"/>
        <rFont val="Calibri"/>
      </rPr>
      <t>running</t>
    </r>
    <r>
      <rPr>
        <sz val="11"/>
        <color rgb="FF000000"/>
        <rFont val="Calibri"/>
      </rPr>
      <t>.</t>
    </r>
    <r>
      <rPr>
        <sz val="11"/>
        <color rgb="FF000000"/>
        <rFont val="Calibri"/>
      </rPr>
      <t xml:space="preserve">
</t>
    </r>
    <r>
      <rPr>
        <sz val="11"/>
        <color rgb="FF000000"/>
        <rFont val="Calibri"/>
      </rPr>
      <t xml:space="preserve">-  Connect to the </t>
    </r>
    <r>
      <rPr>
        <b/>
        <sz val="11"/>
        <color rgb="FF000000"/>
        <rFont val="Calibri"/>
      </rPr>
      <t>instance</t>
    </r>
    <r>
      <rPr>
        <sz val="11"/>
        <color rgb="FF000000"/>
        <rFont val="Calibri"/>
      </rPr>
      <t xml:space="preserve"> using </t>
    </r>
    <r>
      <rPr>
        <b/>
        <sz val="11"/>
        <color rgb="FF000000"/>
        <rFont val="Calibri"/>
      </rPr>
      <t>Connect using RDP</t>
    </r>
    <r>
      <rPr>
        <sz val="11"/>
        <color rgb="FF000000"/>
        <rFont val="Calibri"/>
      </rPr>
      <t>.</t>
    </r>
    <r>
      <rPr>
        <sz val="11"/>
        <color rgb="FF000000"/>
        <rFont val="Calibri"/>
      </rPr>
      <t xml:space="preserve">
</t>
    </r>
    <r>
      <rPr>
        <sz val="11"/>
        <color rgb="FF000000"/>
        <rFont val="Calibri"/>
      </rPr>
      <t>-  Log in using the credentials you have set for this instance.</t>
    </r>
    <r>
      <rPr>
        <sz val="11"/>
        <color rgb="FF000000"/>
        <rFont val="Calibri"/>
      </rPr>
      <t xml:space="preserve">
</t>
    </r>
    <r>
      <rPr>
        <sz val="11"/>
        <color rgb="FF000000"/>
        <rFont val="Calibri"/>
      </rPr>
      <t>-  Open a command prompt</t>
    </r>
    <r>
      <rPr>
        <sz val="11"/>
        <color rgb="FF000000"/>
        <rFont val="Calibri"/>
      </rPr>
      <t xml:space="preserve">
</t>
    </r>
    <r>
      <rPr>
        <sz val="11"/>
        <color rgb="FF000000"/>
        <rFont val="Calibri"/>
      </rPr>
      <t>-  Type sconfig, and then press Enter.</t>
    </r>
    <r>
      <rPr>
        <sz val="11"/>
        <color rgb="FF000000"/>
        <rFont val="Calibri"/>
      </rPr>
      <t xml:space="preserve">
</t>
    </r>
    <r>
      <rPr>
        <sz val="11"/>
        <color rgb="FF006096"/>
        <rFont val="Roboto Condensed"/>
      </rPr>
      <t>Windows Update Settings are at number 5 and by default are set to Automatic.</t>
    </r>
    <r>
      <rPr>
        <sz val="11"/>
        <color rgb="FF006096"/>
        <rFont val="Roboto Condensed"/>
      </rPr>
      <t xml:space="preserve">
</t>
    </r>
    <r>
      <rPr>
        <sz val="11"/>
        <color rgb="FF000000"/>
        <rFont val="Calibri"/>
      </rPr>
      <t xml:space="preserve">
</t>
    </r>
    <r>
      <rPr>
        <sz val="11"/>
        <color rgb="FF000000"/>
        <rFont val="Calibri"/>
      </rPr>
      <t>If this is not the current setting continue with step 10.  If this is the current setting skip to step 12</t>
    </r>
    <r>
      <rPr>
        <sz val="11"/>
        <color rgb="FF000000"/>
        <rFont val="Calibri"/>
      </rPr>
      <t xml:space="preserve">
</t>
    </r>
    <r>
      <rPr>
        <sz val="11"/>
        <color rgb="FF000000"/>
        <rFont val="Calibri"/>
      </rPr>
      <t>-  Type 5, and then press Enter.</t>
    </r>
    <r>
      <rPr>
        <sz val="11"/>
        <color rgb="FF000000"/>
        <rFont val="Calibri"/>
      </rPr>
      <t xml:space="preserve">
</t>
    </r>
    <r>
      <rPr>
        <sz val="11"/>
        <color rgb="FF000000"/>
        <rFont val="Calibri"/>
      </rPr>
      <t xml:space="preserve">-  Type A for </t>
    </r>
    <r>
      <rPr>
        <b/>
        <sz val="11"/>
        <color rgb="FF000000"/>
        <rFont val="Calibri"/>
      </rPr>
      <t>Automatic</t>
    </r>
    <r>
      <rPr>
        <sz val="11"/>
        <color rgb="FF000000"/>
        <rFont val="Calibri"/>
      </rPr>
      <t xml:space="preserve"> and then press Enter.  Wait until the setting is saved and you return back to the server configuration menu.</t>
    </r>
    <r>
      <rPr>
        <sz val="11"/>
        <color rgb="FF000000"/>
        <rFont val="Calibri"/>
      </rPr>
      <t xml:space="preserve">
</t>
    </r>
    <r>
      <rPr>
        <sz val="11"/>
        <color rgb="FF000000"/>
        <rFont val="Calibri"/>
      </rPr>
      <t>-  Type 6, and then press Enter.</t>
    </r>
    <r>
      <rPr>
        <sz val="11"/>
        <color rgb="FF000000"/>
        <rFont val="Calibri"/>
      </rPr>
      <t xml:space="preserve">
</t>
    </r>
    <r>
      <rPr>
        <sz val="11"/>
        <color rgb="FF000000"/>
        <rFont val="Calibri"/>
      </rPr>
      <t>-  Type A to search for (A)ll updates in the new command window, and then press Enter.</t>
    </r>
    <r>
      <rPr>
        <sz val="11"/>
        <color rgb="FF000000"/>
        <rFont val="Calibri"/>
      </rPr>
      <t xml:space="preserve">
</t>
    </r>
    <r>
      <rPr>
        <sz val="11"/>
        <color rgb="FF000000"/>
        <rFont val="Calibri"/>
      </rPr>
      <t>-  Type A again to install (A)ll updates, and then press Enter.</t>
    </r>
    <r>
      <rPr>
        <sz val="11"/>
        <color rgb="FF000000"/>
        <rFont val="Calibri"/>
      </rPr>
      <t xml:space="preserve">
</t>
    </r>
    <r>
      <rPr>
        <sz val="11"/>
        <color rgb="FF000000"/>
        <rFont val="Calibri"/>
      </rPr>
      <t>When finished, you see a message with the installation results and more instructions (if those apply).</t>
    </r>
  </si>
  <si>
    <r>
      <rPr>
        <sz val="11"/>
        <color rgb="FF000000"/>
        <rFont val="Calibri"/>
      </rPr>
      <t>Windows server based Lightsail instances are still managed by the consumer and any security updates or patches have to be installed and maintained by the user.</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</si>
  <si>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Windows Instance</t>
    </r>
    <r>
      <rPr>
        <sz val="11"/>
        <color rgb="FF000000"/>
        <rFont val="Calibri"/>
      </rPr>
      <t xml:space="preserve"> you want to review.</t>
    </r>
    <r>
      <rPr>
        <sz val="11"/>
        <color rgb="FF000000"/>
        <rFont val="Calibri"/>
      </rPr>
      <t xml:space="preserve">
</t>
    </r>
    <r>
      <rPr>
        <sz val="11"/>
        <color rgb="FF000000"/>
        <rFont val="Calibri"/>
      </rPr>
      <t xml:space="preserve">-  Make sure the instance status is </t>
    </r>
    <r>
      <rPr>
        <b/>
        <sz val="11"/>
        <color rgb="FF000000"/>
        <rFont val="Calibri"/>
      </rPr>
      <t>running</t>
    </r>
    <r>
      <rPr>
        <sz val="11"/>
        <color rgb="FF000000"/>
        <rFont val="Calibri"/>
      </rPr>
      <t>.</t>
    </r>
    <r>
      <rPr>
        <sz val="11"/>
        <color rgb="FF000000"/>
        <rFont val="Calibri"/>
      </rPr>
      <t xml:space="preserve">
</t>
    </r>
    <r>
      <rPr>
        <sz val="11"/>
        <color rgb="FF000000"/>
        <rFont val="Calibri"/>
      </rPr>
      <t xml:space="preserve">-  Connect to the </t>
    </r>
    <r>
      <rPr>
        <b/>
        <sz val="11"/>
        <color rgb="FF000000"/>
        <rFont val="Calibri"/>
      </rPr>
      <t>instance</t>
    </r>
    <r>
      <rPr>
        <sz val="11"/>
        <color rgb="FF000000"/>
        <rFont val="Calibri"/>
      </rPr>
      <t xml:space="preserve"> using </t>
    </r>
    <r>
      <rPr>
        <b/>
        <sz val="11"/>
        <color rgb="FF000000"/>
        <rFont val="Calibri"/>
      </rPr>
      <t>Connect using RDP</t>
    </r>
    <r>
      <rPr>
        <sz val="11"/>
        <color rgb="FF000000"/>
        <rFont val="Calibri"/>
      </rPr>
      <t>.</t>
    </r>
    <r>
      <rPr>
        <sz val="11"/>
        <color rgb="FF000000"/>
        <rFont val="Calibri"/>
      </rPr>
      <t xml:space="preserve">
</t>
    </r>
    <r>
      <rPr>
        <sz val="11"/>
        <color rgb="FF000000"/>
        <rFont val="Calibri"/>
      </rPr>
      <t>-  Log in using the credentials you have set for this instance.</t>
    </r>
    <r>
      <rPr>
        <sz val="11"/>
        <color rgb="FF000000"/>
        <rFont val="Calibri"/>
      </rPr>
      <t xml:space="preserve">
</t>
    </r>
    <r>
      <rPr>
        <sz val="11"/>
        <color rgb="FF000000"/>
        <rFont val="Calibri"/>
      </rPr>
      <t>-  Open a command prompt</t>
    </r>
    <r>
      <rPr>
        <sz val="11"/>
        <color rgb="FF000000"/>
        <rFont val="Calibri"/>
      </rPr>
      <t xml:space="preserve">
</t>
    </r>
    <r>
      <rPr>
        <sz val="11"/>
        <color rgb="FF000000"/>
        <rFont val="Calibri"/>
      </rPr>
      <t>-  Type sconfig, and then press Enter.</t>
    </r>
    <r>
      <rPr>
        <sz val="11"/>
        <color rgb="FF000000"/>
        <rFont val="Calibri"/>
      </rPr>
      <t xml:space="preserve">
</t>
    </r>
    <r>
      <rPr>
        <sz val="11"/>
        <color rgb="FF006096"/>
        <rFont val="Roboto Condensed"/>
      </rPr>
      <t>Windows Update Settings are at number 5 and by default are set to Automatic.</t>
    </r>
    <r>
      <rPr>
        <sz val="11"/>
        <color rgb="FF006096"/>
        <rFont val="Roboto Condensed"/>
      </rPr>
      <t xml:space="preserve">
</t>
    </r>
    <r>
      <rPr>
        <sz val="11"/>
        <color rgb="FF000000"/>
        <rFont val="Calibri"/>
      </rPr>
      <t xml:space="preserve">
</t>
    </r>
    <r>
      <rPr>
        <sz val="11"/>
        <color rgb="FF000000"/>
        <rFont val="Calibri"/>
      </rPr>
      <t>If this is the current setting continue with step 10.  If this is not the current setting refer to the remediation below and start at step 10.</t>
    </r>
    <r>
      <rPr>
        <sz val="11"/>
        <color rgb="FF000000"/>
        <rFont val="Calibri"/>
      </rPr>
      <t xml:space="preserve">
</t>
    </r>
    <r>
      <rPr>
        <sz val="11"/>
        <color rgb="FF000000"/>
        <rFont val="Calibri"/>
      </rPr>
      <t>-  To determine if any updates are required, type 6, and then press Enter.</t>
    </r>
    <r>
      <rPr>
        <sz val="11"/>
        <color rgb="FF000000"/>
        <rFont val="Calibri"/>
      </rPr>
      <t xml:space="preserve">
</t>
    </r>
    <r>
      <rPr>
        <sz val="11"/>
        <color rgb="FF000000"/>
        <rFont val="Calibri"/>
      </rPr>
      <t>-  Type A to search for (A)ll updates in the new command window, and then press Enter.</t>
    </r>
    <r>
      <rPr>
        <sz val="11"/>
        <color rgb="FF000000"/>
        <rFont val="Calibri"/>
      </rPr>
      <t xml:space="preserve">
</t>
    </r>
    <r>
      <rPr>
        <sz val="11"/>
        <color rgb="FF000000"/>
        <rFont val="Calibri"/>
      </rPr>
      <t>If any updates are required refer to the remediation below and start at step 14.</t>
    </r>
  </si>
  <si>
    <t>5.12</t>
  </si>
  <si>
    <r>
      <rPr>
        <sz val="11"/>
        <rFont val="Calibri"/>
      </rPr>
      <t>Change the auto-generated password for Windows based instances.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</si>
  <si>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Windows Instance</t>
    </r>
    <r>
      <rPr>
        <sz val="11"/>
        <color rgb="FF000000"/>
        <rFont val="Calibri"/>
      </rPr>
      <t xml:space="preserve"> you want to review.</t>
    </r>
    <r>
      <rPr>
        <sz val="11"/>
        <color rgb="FF000000"/>
        <rFont val="Calibri"/>
      </rPr>
      <t xml:space="preserve">
</t>
    </r>
    <r>
      <rPr>
        <sz val="11"/>
        <color rgb="FF000000"/>
        <rFont val="Calibri"/>
      </rPr>
      <t xml:space="preserve">-  Make sure the instance status is </t>
    </r>
    <r>
      <rPr>
        <b/>
        <sz val="11"/>
        <color rgb="FF000000"/>
        <rFont val="Calibri"/>
      </rPr>
      <t>running</t>
    </r>
    <r>
      <rPr>
        <sz val="11"/>
        <color rgb="FF000000"/>
        <rFont val="Calibri"/>
      </rPr>
      <t>.</t>
    </r>
    <r>
      <rPr>
        <sz val="11"/>
        <color rgb="FF000000"/>
        <rFont val="Calibri"/>
      </rPr>
      <t xml:space="preserve">
</t>
    </r>
    <r>
      <rPr>
        <sz val="11"/>
        <color rgb="FF000000"/>
        <rFont val="Calibri"/>
      </rPr>
      <t xml:space="preserve">-  Connect to the </t>
    </r>
    <r>
      <rPr>
        <b/>
        <sz val="11"/>
        <color rgb="FF000000"/>
        <rFont val="Calibri"/>
      </rPr>
      <t>instance</t>
    </r>
    <r>
      <rPr>
        <sz val="11"/>
        <color rgb="FF000000"/>
        <rFont val="Calibri"/>
      </rPr>
      <t xml:space="preserve"> using </t>
    </r>
    <r>
      <rPr>
        <b/>
        <sz val="11"/>
        <color rgb="FF000000"/>
        <rFont val="Calibri"/>
      </rPr>
      <t>Connect using RDP</t>
    </r>
    <r>
      <rPr>
        <sz val="11"/>
        <color rgb="FF000000"/>
        <rFont val="Calibri"/>
      </rPr>
      <t>.</t>
    </r>
    <r>
      <rPr>
        <sz val="11"/>
        <color rgb="FF000000"/>
        <rFont val="Calibri"/>
      </rPr>
      <t xml:space="preserve">
</t>
    </r>
    <r>
      <rPr>
        <sz val="11"/>
        <color rgb="FF000000"/>
        <rFont val="Calibri"/>
      </rPr>
      <t>-  Log in using the credentials provided within the Lightsail console set for this instance.</t>
    </r>
    <r>
      <rPr>
        <sz val="11"/>
        <color rgb="FF000000"/>
        <rFont val="Calibri"/>
      </rPr>
      <t xml:space="preserve">
</t>
    </r>
    <r>
      <rPr>
        <sz val="11"/>
        <color rgb="FF000000"/>
        <rFont val="Calibri"/>
      </rPr>
      <t xml:space="preserve">-  Use the Windows Server password manager to change your password securely by press </t>
    </r>
    <r>
      <rPr>
        <b/>
        <sz val="11"/>
        <color rgb="FF000000"/>
        <rFont val="Calibri"/>
      </rPr>
      <t>Ctrl + Alt + Del</t>
    </r>
    <r>
      <rPr>
        <sz val="11"/>
        <color rgb="FF000000"/>
        <rFont val="Calibri"/>
      </rPr>
      <t xml:space="preserve">
</t>
    </r>
    <r>
      <rPr>
        <sz val="11"/>
        <color rgb="FF000000"/>
        <rFont val="Calibri"/>
      </rPr>
      <t xml:space="preserve">-  Then choose </t>
    </r>
    <r>
      <rPr>
        <b/>
        <sz val="11"/>
        <color rgb="FF000000"/>
        <rFont val="Calibri"/>
      </rPr>
      <t>Change a password</t>
    </r>
    <r>
      <rPr>
        <sz val="11"/>
        <color rgb="FF000000"/>
        <rFont val="Calibri"/>
      </rPr>
      <t>.** Be sure to keep a record of your password, because Lightsail doesn't store the new password you are setting.</t>
    </r>
    <r>
      <rPr>
        <sz val="11"/>
        <color rgb="FF000000"/>
        <rFont val="Calibri"/>
      </rPr>
      <t xml:space="preserve">
</t>
    </r>
    <r>
      <rPr>
        <sz val="11"/>
        <color rgb="FF000000"/>
        <rFont val="Calibri"/>
      </rPr>
      <t xml:space="preserve">-  Type in the </t>
    </r>
    <r>
      <rPr>
        <b/>
        <sz val="11"/>
        <color rgb="FF000000"/>
        <rFont val="Calibri"/>
      </rPr>
      <t>New Password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</si>
  <si>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you create a Windows Server-based instance, Lightsail randomly generates a long password that is hard to guess. You use this password uniquely with your new instance. You can use the default password to connect quickly to your instance using remote desktop (RDP). You are always logged in as the Administrator on your Lightsail instance.</t>
    </r>
  </si>
  <si>
    <r>
      <rPr>
        <sz val="11"/>
        <color rgb="FF000000"/>
        <rFont val="Calibri"/>
      </rPr>
      <t>If you change your password from the unique, default password, be sure to use a strong password. You should avoid passwords that are based on names or dictionary words, or repeating sequences of characters.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</si>
  <si>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Lightsail</t>
    </r>
    <r>
      <rPr>
        <sz val="11"/>
        <color rgb="FF000000"/>
        <rFont val="Calibri"/>
      </rPr>
      <t xml:space="preserve"> under Compute.</t>
    </r>
    <r>
      <rPr>
        <sz val="11"/>
        <color rgb="FF000000"/>
        <rFont val="Calibri"/>
      </rPr>
      <t xml:space="preserve">
</t>
    </r>
    <r>
      <rPr>
        <sz val="11"/>
        <color rgb="FF000000"/>
        <rFont val="Calibri"/>
      </rPr>
      <t>-  This will open up the Lightsail console.</t>
    </r>
    <r>
      <rPr>
        <sz val="11"/>
        <color rgb="FF000000"/>
        <rFont val="Calibri"/>
      </rPr>
      <t xml:space="preserve">
</t>
    </r>
    <r>
      <rPr>
        <sz val="11"/>
        <color rgb="FF000000"/>
        <rFont val="Calibri"/>
      </rPr>
      <t xml:space="preserve">-  Select the </t>
    </r>
    <r>
      <rPr>
        <b/>
        <sz val="11"/>
        <color rgb="FF000000"/>
        <rFont val="Calibri"/>
      </rPr>
      <t>Windows Instance</t>
    </r>
    <r>
      <rPr>
        <sz val="11"/>
        <color rgb="FF000000"/>
        <rFont val="Calibri"/>
      </rPr>
      <t xml:space="preserve"> you want to review.</t>
    </r>
    <r>
      <rPr>
        <sz val="11"/>
        <color rgb="FF000000"/>
        <rFont val="Calibri"/>
      </rPr>
      <t xml:space="preserve">
</t>
    </r>
    <r>
      <rPr>
        <sz val="11"/>
        <color rgb="FF000000"/>
        <rFont val="Calibri"/>
      </rPr>
      <t xml:space="preserve">-  Make sure the instance status is </t>
    </r>
    <r>
      <rPr>
        <b/>
        <sz val="11"/>
        <color rgb="FF000000"/>
        <rFont val="Calibri"/>
      </rPr>
      <t>running</t>
    </r>
    <r>
      <rPr>
        <sz val="11"/>
        <color rgb="FF000000"/>
        <rFont val="Calibri"/>
      </rPr>
      <t>.</t>
    </r>
    <r>
      <rPr>
        <sz val="11"/>
        <color rgb="FF000000"/>
        <rFont val="Calibri"/>
      </rPr>
      <t xml:space="preserve">
</t>
    </r>
    <r>
      <rPr>
        <sz val="11"/>
        <color rgb="FF000000"/>
        <rFont val="Calibri"/>
      </rPr>
      <t xml:space="preserve">-  Connect to the </t>
    </r>
    <r>
      <rPr>
        <b/>
        <sz val="11"/>
        <color rgb="FF000000"/>
        <rFont val="Calibri"/>
      </rPr>
      <t>instance</t>
    </r>
    <r>
      <rPr>
        <sz val="11"/>
        <color rgb="FF000000"/>
        <rFont val="Calibri"/>
      </rPr>
      <t xml:space="preserve"> using </t>
    </r>
    <r>
      <rPr>
        <b/>
        <sz val="11"/>
        <color rgb="FF000000"/>
        <rFont val="Calibri"/>
      </rPr>
      <t>Connect using RDP</t>
    </r>
    <r>
      <rPr>
        <sz val="11"/>
        <color rgb="FF000000"/>
        <rFont val="Calibri"/>
      </rPr>
      <t>.</t>
    </r>
    <r>
      <rPr>
        <sz val="11"/>
        <color rgb="FF000000"/>
        <rFont val="Calibri"/>
      </rPr>
      <t xml:space="preserve">
</t>
    </r>
    <r>
      <rPr>
        <sz val="11"/>
        <color rgb="FF000000"/>
        <rFont val="Calibri"/>
      </rPr>
      <t>-  Log in using the credentials provided within the Lightsail console set for this instance.</t>
    </r>
    <r>
      <rPr>
        <sz val="11"/>
        <color rgb="FF000000"/>
        <rFont val="Calibri"/>
      </rPr>
      <t xml:space="preserve">
</t>
    </r>
    <r>
      <rPr>
        <sz val="11"/>
        <color rgb="FF000000"/>
        <rFont val="Calibri"/>
      </rPr>
      <t>-  If you are successful and based on your password change policy it is required that you change/update the password refer to the remediation below.</t>
    </r>
  </si>
  <si>
    <t>AWS App Runner</t>
  </si>
  <si>
    <t>6.1</t>
  </si>
  <si>
    <r>
      <rPr>
        <sz val="11"/>
        <rFont val="Calibri"/>
      </rPr>
      <t>Ensure you are using VPC Endpoints for source code access</t>
    </r>
  </si>
  <si>
    <r>
      <rPr>
        <sz val="11"/>
        <color rgb="FF000000"/>
        <rFont val="Calibri"/>
      </rPr>
      <t>To create an interface endpoint for an App Runner</t>
    </r>
    <r>
      <rPr>
        <sz val="11"/>
        <color rgb="FF000000"/>
        <rFont val="Calibri"/>
      </rPr>
      <t xml:space="preserve">
</t>
    </r>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https://console.aws.amazon.com/vpc/</t>
    </r>
    <r>
      <rPr>
        <sz val="11"/>
        <color rgb="FF000000"/>
        <rFont val="Calibri"/>
      </rPr>
      <t xml:space="preserve">
</t>
    </r>
    <r>
      <rPr>
        <sz val="11"/>
        <color rgb="FF000000"/>
        <rFont val="Calibri"/>
      </rPr>
      <t>-  On the left hand side, click Endpoints.</t>
    </r>
    <r>
      <rPr>
        <sz val="11"/>
        <color rgb="FF000000"/>
        <rFont val="Calibri"/>
      </rPr>
      <t xml:space="preserve">
</t>
    </r>
    <r>
      <rPr>
        <sz val="11"/>
        <color rgb="FF000000"/>
        <rFont val="Calibri"/>
      </rPr>
      <t xml:space="preserve">-  Click </t>
    </r>
    <r>
      <rPr>
        <b/>
        <sz val="11"/>
        <color rgb="FF000000"/>
        <rFont val="Calibri"/>
      </rPr>
      <t>Create endpoint</t>
    </r>
    <r>
      <rPr>
        <sz val="11"/>
        <color rgb="FF000000"/>
        <rFont val="Calibri"/>
      </rPr>
      <t>.</t>
    </r>
    <r>
      <rPr>
        <sz val="11"/>
        <color rgb="FF000000"/>
        <rFont val="Calibri"/>
      </rPr>
      <t xml:space="preserve">
</t>
    </r>
    <r>
      <rPr>
        <sz val="11"/>
        <color rgb="FF000000"/>
        <rFont val="Calibri"/>
      </rPr>
      <t>-  Under Service category, choose AWS services.</t>
    </r>
    <r>
      <rPr>
        <sz val="11"/>
        <color rgb="FF000000"/>
        <rFont val="Calibri"/>
      </rPr>
      <t xml:space="preserve">
</t>
    </r>
    <r>
      <rPr>
        <sz val="11"/>
        <color rgb="FF000000"/>
        <rFont val="Calibri"/>
      </rPr>
      <t xml:space="preserve">-  For Service name, select </t>
    </r>
    <r>
      <rPr>
        <b/>
        <sz val="11"/>
        <color rgb="FF000000"/>
        <rFont val="Calibri"/>
      </rPr>
      <t>com.amazonaws."region".apprunner</t>
    </r>
    <r>
      <rPr>
        <sz val="11"/>
        <color rgb="FF000000"/>
        <rFont val="Calibri"/>
      </rPr>
      <t>. "Region" will reflect the region that your are operating in.</t>
    </r>
    <r>
      <rPr>
        <sz val="11"/>
        <color rgb="FF000000"/>
        <rFont val="Calibri"/>
      </rPr>
      <t xml:space="preserve">
</t>
    </r>
    <r>
      <rPr>
        <sz val="11"/>
        <color rgb="FF000000"/>
        <rFont val="Calibri"/>
      </rPr>
      <t>-  For VPC, select the VPC from which you'll access App Runner.</t>
    </r>
    <r>
      <rPr>
        <sz val="11"/>
        <color rgb="FF000000"/>
        <rFont val="Calibri"/>
      </rPr>
      <t xml:space="preserve">
</t>
    </r>
    <r>
      <rPr>
        <sz val="11"/>
        <color rgb="FF000000"/>
        <rFont val="Calibri"/>
      </rPr>
      <t>-  For Subnets, select one subnet per Availability Zone.</t>
    </r>
    <r>
      <rPr>
        <sz val="11"/>
        <color rgb="FF000000"/>
        <rFont val="Calibri"/>
      </rPr>
      <t xml:space="preserve">
</t>
    </r>
    <r>
      <rPr>
        <sz val="11"/>
        <color rgb="FF000000"/>
        <rFont val="Calibri"/>
      </rPr>
      <t>-  For Security group, select the security groups to associate with the App Runner endpoint network interfaces.</t>
    </r>
    <r>
      <rPr>
        <sz val="11"/>
        <color rgb="FF000000"/>
        <rFont val="Calibri"/>
      </rPr>
      <t xml:space="preserve">
</t>
    </r>
    <r>
      <rPr>
        <sz val="11"/>
        <color rgb="FF000000"/>
        <rFont val="Calibri"/>
      </rPr>
      <t>-  For Policy, select Custom to attach a VPC endpoint policy that controls the permissions that principals have for performing actions on resources over the VPC endpoint.</t>
    </r>
    <r>
      <rPr>
        <sz val="11"/>
        <color rgb="FF000000"/>
        <rFont val="Calibri"/>
      </rPr>
      <t xml:space="preserve">
</t>
    </r>
    <r>
      <rPr>
        <sz val="11"/>
        <color rgb="FF000000"/>
        <rFont val="Calibri"/>
      </rPr>
      <t xml:space="preserve">-  Click </t>
    </r>
    <r>
      <rPr>
        <b/>
        <sz val="11"/>
        <color rgb="FF000000"/>
        <rFont val="Calibri"/>
      </rPr>
      <t>Create endpoint</t>
    </r>
    <r>
      <rPr>
        <sz val="11"/>
        <color rgb="FF000000"/>
        <rFont val="Calibri"/>
      </rPr>
      <t>.</t>
    </r>
  </si>
  <si>
    <r>
      <rPr>
        <sz val="11"/>
        <color rgb="FF000000"/>
        <rFont val="Calibri"/>
      </rPr>
      <t>App Runner needs access to your application source, so it can't be encrypted. Therefore, be sure to secure the connection between your development or deployment environment and App Runner.</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</si>
  <si>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https://console.aws.amazon.com/vpc/</t>
    </r>
    <r>
      <rPr>
        <sz val="11"/>
        <color rgb="FF000000"/>
        <rFont val="Calibri"/>
      </rPr>
      <t xml:space="preserve">
</t>
    </r>
    <r>
      <rPr>
        <sz val="11"/>
        <color rgb="FF000000"/>
        <rFont val="Calibri"/>
      </rPr>
      <t>-  On the left hand side, click Endpoints.</t>
    </r>
    <r>
      <rPr>
        <sz val="11"/>
        <color rgb="FF000000"/>
        <rFont val="Calibri"/>
      </rPr>
      <t xml:space="preserve">
</t>
    </r>
    <r>
      <rPr>
        <sz val="11"/>
        <color rgb="FF000000"/>
        <rFont val="Calibri"/>
      </rPr>
      <t xml:space="preserve">-  On the </t>
    </r>
    <r>
      <rPr>
        <b/>
        <sz val="11"/>
        <color rgb="FF000000"/>
        <rFont val="Calibri"/>
      </rPr>
      <t>Endpoints</t>
    </r>
    <r>
      <rPr>
        <sz val="11"/>
        <color rgb="FF000000"/>
        <rFont val="Calibri"/>
      </rPr>
      <t xml:space="preserve"> page.</t>
    </r>
    <r>
      <rPr>
        <sz val="11"/>
        <color rgb="FF000000"/>
        <rFont val="Calibri"/>
      </rPr>
      <t xml:space="preserve">
</t>
    </r>
    <r>
      <rPr>
        <sz val="11"/>
        <color rgb="FF000000"/>
        <rFont val="Calibri"/>
      </rPr>
      <t>-  Review all the endpoints listed under name.</t>
    </r>
    <r>
      <rPr>
        <sz val="11"/>
        <color rgb="FF000000"/>
        <rFont val="Calibri"/>
      </rPr>
      <t xml:space="preserve">
</t>
    </r>
    <r>
      <rPr>
        <sz val="11"/>
        <color rgb="FF000000"/>
        <rFont val="Calibri"/>
      </rPr>
      <t>-  Locate the Endpoint assigned and configured for App Runner.</t>
    </r>
    <r>
      <rPr>
        <sz val="11"/>
        <color rgb="FF000000"/>
        <rFont val="Calibri"/>
      </rPr>
      <t xml:space="preserve">
</t>
    </r>
    <r>
      <rPr>
        <sz val="11"/>
        <color rgb="FF000000"/>
        <rFont val="Calibri"/>
      </rPr>
      <t>-  If there is no Endpoint set for App Runner refer to the remediation below.</t>
    </r>
    <r>
      <rPr>
        <sz val="11"/>
        <color rgb="FF000000"/>
        <rFont val="Calibri"/>
      </rPr>
      <t xml:space="preserve">
</t>
    </r>
    <r>
      <rPr>
        <sz val="11"/>
        <color rgb="FF000000"/>
        <rFont val="Calibri"/>
      </rPr>
      <t>-  Either click the check box, Actions, View Details or click on the VPC endpoint ID.</t>
    </r>
    <r>
      <rPr>
        <sz val="11"/>
        <color rgb="FF000000"/>
        <rFont val="Calibri"/>
      </rPr>
      <t xml:space="preserve">
</t>
    </r>
    <r>
      <rPr>
        <sz val="11"/>
        <color rgb="FF000000"/>
        <rFont val="Calibri"/>
      </rPr>
      <t>-  Confirm these settings</t>
    </r>
    <r>
      <rPr>
        <sz val="11"/>
        <color rgb="FF000000"/>
        <rFont val="Calibri"/>
      </rPr>
      <t xml:space="preserve">
</t>
    </r>
    <r>
      <rPr>
        <sz val="11"/>
        <color rgb="FF006096"/>
        <rFont val="Roboto Condensed"/>
      </rPr>
      <t>1. Service name - `com.amazonaws."region".apprunner`</t>
    </r>
    <r>
      <rPr>
        <sz val="11"/>
        <color rgb="FF006096"/>
        <rFont val="Roboto Condensed"/>
      </rPr>
      <t xml:space="preserve">
</t>
    </r>
    <r>
      <rPr>
        <sz val="11"/>
        <color rgb="FF006096"/>
        <rFont val="Roboto Condensed"/>
      </rPr>
      <t>**Note - "Region" will reflect the region that you are operating in.</t>
    </r>
    <r>
      <rPr>
        <sz val="11"/>
        <color rgb="FF006096"/>
        <rFont val="Roboto Condensed"/>
      </rPr>
      <t xml:space="preserve">
</t>
    </r>
    <r>
      <rPr>
        <sz val="11"/>
        <color rgb="FF006096"/>
        <rFont val="Roboto Condensed"/>
      </rPr>
      <t>2. Status - Available</t>
    </r>
    <r>
      <rPr>
        <sz val="11"/>
        <color rgb="FF006096"/>
        <rFont val="Roboto Condensed"/>
      </rPr>
      <t xml:space="preserve">
</t>
    </r>
    <r>
      <rPr>
        <sz val="11"/>
        <color rgb="FF006096"/>
        <rFont val="Roboto Condensed"/>
      </rPr>
      <t>3. VPC ID - correctly associated for use with the service</t>
    </r>
    <r>
      <rPr>
        <sz val="11"/>
        <color rgb="FF006096"/>
        <rFont val="Roboto Condensed"/>
      </rPr>
      <t xml:space="preserve">
</t>
    </r>
    <r>
      <rPr>
        <sz val="11"/>
        <color rgb="FF006096"/>
        <rFont val="Roboto Condensed"/>
      </rPr>
      <t>4. Subnets tab - correctly associated for use with the service</t>
    </r>
    <r>
      <rPr>
        <sz val="11"/>
        <color rgb="FF006096"/>
        <rFont val="Roboto Condensed"/>
      </rPr>
      <t xml:space="preserve">
</t>
    </r>
    <r>
      <rPr>
        <sz val="11"/>
        <color rgb="FF006096"/>
        <rFont val="Roboto Condensed"/>
      </rPr>
      <t>5. Security Groups tab - correctly associated for use with the service</t>
    </r>
    <r>
      <rPr>
        <sz val="11"/>
        <color rgb="FF006096"/>
        <rFont val="Roboto Condensed"/>
      </rPr>
      <t xml:space="preserve">
</t>
    </r>
    <r>
      <rPr>
        <sz val="11"/>
        <color rgb="FF006096"/>
        <rFont val="Roboto Condensed"/>
      </rPr>
      <t>6. Policy tab - correctly configured for use with the service</t>
    </r>
    <r>
      <rPr>
        <sz val="11"/>
        <color rgb="FF006096"/>
        <rFont val="Roboto Condensed"/>
      </rPr>
      <t xml:space="preserve">
</t>
    </r>
    <r>
      <rPr>
        <sz val="11"/>
        <color rgb="FF000000"/>
        <rFont val="Calibri"/>
      </rPr>
      <t xml:space="preserve">
</t>
    </r>
    <r>
      <rPr>
        <sz val="11"/>
        <color rgb="FF000000"/>
        <rFont val="Calibri"/>
      </rPr>
      <t>- If the settings listed above are not correct refer to the remediation below.</t>
    </r>
  </si>
  <si>
    <t>AWS Batch</t>
  </si>
  <si>
    <t>8.1</t>
  </si>
  <si>
    <r>
      <rPr>
        <sz val="11"/>
        <rFont val="Calibri"/>
      </rPr>
      <t>Ensure AWS Batch is configured with AWS Cloudwatch Logs.</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</si>
  <si>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https://console.aws.amazon.com/batch/</t>
    </r>
    <r>
      <rPr>
        <sz val="11"/>
        <color rgb="FF000000"/>
        <rFont val="Calibri"/>
      </rPr>
      <t>.</t>
    </r>
    <r>
      <rPr>
        <sz val="11"/>
        <color rgb="FF000000"/>
        <rFont val="Calibri"/>
      </rPr>
      <t xml:space="preserve">
</t>
    </r>
    <r>
      <rPr>
        <sz val="11"/>
        <color rgb="FF000000"/>
        <rFont val="Calibri"/>
      </rPr>
      <t xml:space="preserve">-  In the left column under Console settings, Click on </t>
    </r>
    <r>
      <rPr>
        <b/>
        <sz val="11"/>
        <color rgb="FF000000"/>
        <rFont val="Calibri"/>
      </rPr>
      <t>Permissions</t>
    </r>
    <r>
      <rPr>
        <sz val="11"/>
        <color rgb="FF000000"/>
        <rFont val="Calibri"/>
      </rPr>
      <t xml:space="preserve">
</t>
    </r>
    <r>
      <rPr>
        <sz val="11"/>
        <color rgb="FF000000"/>
        <rFont val="Calibri"/>
      </rPr>
      <t xml:space="preserve">-  In the Job logs section click on </t>
    </r>
    <r>
      <rPr>
        <b/>
        <sz val="11"/>
        <color rgb="FF000000"/>
        <rFont val="Calibri"/>
      </rPr>
      <t>Edit</t>
    </r>
    <r>
      <rPr>
        <sz val="11"/>
        <color rgb="FF000000"/>
        <rFont val="Calibri"/>
      </rPr>
      <t xml:space="preserve">
</t>
    </r>
    <r>
      <rPr>
        <sz val="11"/>
        <color rgb="FF000000"/>
        <rFont val="Calibri"/>
      </rPr>
      <t xml:space="preserve">-  Click the </t>
    </r>
    <r>
      <rPr>
        <b/>
        <sz val="11"/>
        <color rgb="FF000000"/>
        <rFont val="Calibri"/>
      </rPr>
      <t>Authorize Batch to use CloudWatch</t>
    </r>
    <r>
      <rPr>
        <sz val="11"/>
        <color rgb="FF000000"/>
        <rFont val="Calibri"/>
      </rPr>
      <t xml:space="preserve">
</t>
    </r>
    <r>
      <rPr>
        <sz val="11"/>
        <color rgb="FF000000"/>
        <rFont val="Calibri"/>
      </rPr>
      <t>-  Click Save</t>
    </r>
  </si>
  <si>
    <r>
      <rPr>
        <sz val="11"/>
        <color rgb="FF000000"/>
        <rFont val="Calibri"/>
      </rPr>
      <t>You can configure Batch jobs to send log information to CloudWatch Logs.</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</si>
  <si>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https://console.aws.amazon.com/batch/</t>
    </r>
    <r>
      <rPr>
        <sz val="11"/>
        <color rgb="FF000000"/>
        <rFont val="Calibri"/>
      </rPr>
      <t xml:space="preserve">
</t>
    </r>
    <r>
      <rPr>
        <sz val="11"/>
        <color rgb="FF000000"/>
        <rFont val="Calibri"/>
      </rPr>
      <t xml:space="preserve">-  On the left hand side under </t>
    </r>
    <r>
      <rPr>
        <b/>
        <sz val="11"/>
        <color rgb="FF000000"/>
        <rFont val="Calibri"/>
      </rPr>
      <t>Console settings</t>
    </r>
    <r>
      <rPr>
        <sz val="11"/>
        <color rgb="FF000000"/>
        <rFont val="Calibri"/>
      </rPr>
      <t xml:space="preserve">, Click on </t>
    </r>
    <r>
      <rPr>
        <b/>
        <sz val="11"/>
        <color rgb="FF000000"/>
        <rFont val="Calibri"/>
      </rPr>
      <t>Permissions</t>
    </r>
    <r>
      <rPr>
        <sz val="11"/>
        <color rgb="FF000000"/>
        <rFont val="Calibri"/>
      </rPr>
      <t xml:space="preserve">
</t>
    </r>
    <r>
      <rPr>
        <sz val="11"/>
        <color rgb="FF000000"/>
        <rFont val="Calibri"/>
      </rPr>
      <t xml:space="preserve">-  Under </t>
    </r>
    <r>
      <rPr>
        <b/>
        <sz val="11"/>
        <color rgb="FF000000"/>
        <rFont val="Calibri"/>
      </rPr>
      <t>Job logs</t>
    </r>
    <r>
      <rPr>
        <sz val="11"/>
        <color rgb="FF000000"/>
        <rFont val="Calibri"/>
      </rPr>
      <t xml:space="preserve"> section</t>
    </r>
    <r>
      <rPr>
        <sz val="11"/>
        <color rgb="FF000000"/>
        <rFont val="Calibri"/>
      </rPr>
      <t xml:space="preserve">
</t>
    </r>
    <r>
      <rPr>
        <sz val="11"/>
        <color rgb="FF000000"/>
        <rFont val="Calibri"/>
      </rPr>
      <t xml:space="preserve">-  Confirm that </t>
    </r>
    <r>
      <rPr>
        <b/>
        <sz val="11"/>
        <color rgb="FF000000"/>
        <rFont val="Calibri"/>
      </rPr>
      <t>Authorize Batch to use Cloudwatch</t>
    </r>
    <r>
      <rPr>
        <sz val="11"/>
        <color rgb="FF000000"/>
        <rFont val="Calibri"/>
      </rPr>
      <t xml:space="preserve"> is set with a green check.</t>
    </r>
    <r>
      <rPr>
        <sz val="11"/>
        <color rgb="FF000000"/>
        <rFont val="Calibri"/>
      </rPr>
      <t xml:space="preserve">
</t>
    </r>
    <r>
      <rPr>
        <sz val="11"/>
        <color rgb="FF000000"/>
        <rFont val="Calibri"/>
      </rPr>
      <t>-  If is is showing a red X refer to the remediation below.</t>
    </r>
  </si>
  <si>
    <t>8.2</t>
  </si>
  <si>
    <r>
      <rPr>
        <sz val="11"/>
        <rFont val="Calibri"/>
      </rPr>
      <t>Ensure Batch roles are configured for cross-service confused deputy prevention</t>
    </r>
  </si>
  <si>
    <r>
      <rPr>
        <b/>
        <sz val="11"/>
        <color rgb="FF000000"/>
        <rFont val="Calibri"/>
      </rPr>
      <t>From the Console</t>
    </r>
    <r>
      <rPr>
        <sz val="11"/>
        <color rgb="FF000000"/>
        <rFont val="Calibri"/>
      </rPr>
      <t xml:space="preserve">
</t>
    </r>
    <r>
      <rPr>
        <sz val="11"/>
        <color rgb="FF000000"/>
        <rFont val="Calibri"/>
      </rPr>
      <t>-  Login to the AWS Console using https://console.aws.amazon.com/iam/</t>
    </r>
    <r>
      <rPr>
        <sz val="11"/>
        <color rgb="FF000000"/>
        <rFont val="Calibri"/>
      </rPr>
      <t xml:space="preserve">
</t>
    </r>
    <r>
      <rPr>
        <sz val="11"/>
        <color rgb="FF000000"/>
        <rFont val="Calibri"/>
      </rPr>
      <t xml:space="preserve">-  On the left hand side under Access management, Click on </t>
    </r>
    <r>
      <rPr>
        <b/>
        <sz val="11"/>
        <color rgb="FF000000"/>
        <rFont val="Calibri"/>
      </rPr>
      <t>Roles</t>
    </r>
    <r>
      <rPr>
        <sz val="11"/>
        <color rgb="FF000000"/>
        <rFont val="Calibri"/>
      </rPr>
      <t xml:space="preserve">
</t>
    </r>
    <r>
      <rPr>
        <sz val="11"/>
        <color rgb="FF000000"/>
        <rFont val="Calibri"/>
      </rPr>
      <t>-  Search for any roles identified above in the audit.</t>
    </r>
    <r>
      <rPr>
        <sz val="11"/>
        <color rgb="FF000000"/>
        <rFont val="Calibri"/>
      </rPr>
      <t xml:space="preserve">
</t>
    </r>
    <r>
      <rPr>
        <sz val="11"/>
        <color rgb="FF000000"/>
        <rFont val="Calibri"/>
      </rPr>
      <t>-  Click on the role and update the Action AssumeRole, aws:SourceArn to contain the full ARN of the resource</t>
    </r>
    <r>
      <rPr>
        <sz val="11"/>
        <color rgb="FF000000"/>
        <rFont val="Calibri"/>
      </rPr>
      <t xml:space="preserve">
</t>
    </r>
    <r>
      <rPr>
        <sz val="11"/>
        <color rgb="FF006096"/>
        <rFont val="Roboto Condensed"/>
      </rPr>
      <t>"aws:SourceArn": [</t>
    </r>
    <r>
      <rPr>
        <sz val="11"/>
        <color rgb="FF006096"/>
        <rFont val="Roboto Condensed"/>
      </rPr>
      <t xml:space="preserve">
</t>
    </r>
    <r>
      <rPr>
        <sz val="11"/>
        <color rgb="FF006096"/>
        <rFont val="Roboto Condensed"/>
      </rPr>
      <t xml:space="preserve">            "arn:aws:batch:us-east-1:123456789012:compute-environment/testCE",</t>
    </r>
    <r>
      <rPr>
        <sz val="11"/>
        <color rgb="FF006096"/>
        <rFont val="Roboto Condensed"/>
      </rPr>
      <t xml:space="preserve">
</t>
    </r>
    <r>
      <rPr>
        <sz val="11"/>
        <color rgb="FF000000"/>
        <rFont val="Calibri"/>
      </rPr>
      <t xml:space="preserve">
</t>
    </r>
    <r>
      <rPr>
        <sz val="11"/>
        <color rgb="FF000000"/>
        <rFont val="Calibri"/>
      </rPr>
      <t>- Repeat for any roles defined in the Audit.</t>
    </r>
  </si>
  <si>
    <r>
      <rPr>
        <sz val="11"/>
        <color rgb="FF000000"/>
        <rFont val="Calibri"/>
      </rPr>
      <t>The Cross-service confused deputy problem is a security issue where an entity that doesn't have permission to perform an action can coerce a more-privileged entity to perform the action.</t>
    </r>
  </si>
  <si>
    <r>
      <rPr>
        <sz val="11"/>
        <color rgb="FF000000"/>
        <rFont val="Calibri"/>
      </rPr>
      <t>An IAM role is an identity you can create that has specific permissions with credentials that are valid for short durations. Roles can be assumed by entities that you trust.  IAM Roles are often organization named and organization based. Searching for and reviewing the roles for this recommendation is a manual process.</t>
    </r>
  </si>
  <si>
    <r>
      <rPr>
        <b/>
        <sz val="11"/>
        <color rgb="FF000000"/>
        <rFont val="Calibri"/>
      </rPr>
      <t>From the Console</t>
    </r>
    <r>
      <rPr>
        <sz val="11"/>
        <color rgb="FF000000"/>
        <rFont val="Calibri"/>
      </rPr>
      <t xml:space="preserve">
</t>
    </r>
    <r>
      <rPr>
        <sz val="11"/>
        <color rgb="FF000000"/>
        <rFont val="Calibri"/>
      </rPr>
      <t>-  Login to the AWS Console using https://console.aws.amazon.com/iam/</t>
    </r>
    <r>
      <rPr>
        <sz val="11"/>
        <color rgb="FF000000"/>
        <rFont val="Calibri"/>
      </rPr>
      <t xml:space="preserve">
</t>
    </r>
    <r>
      <rPr>
        <sz val="11"/>
        <color rgb="FF000000"/>
        <rFont val="Calibri"/>
      </rPr>
      <t xml:space="preserve">-  On the left hand side under Access management, Click on </t>
    </r>
    <r>
      <rPr>
        <b/>
        <sz val="11"/>
        <color rgb="FF000000"/>
        <rFont val="Calibri"/>
      </rPr>
      <t>Roles</t>
    </r>
    <r>
      <rPr>
        <sz val="11"/>
        <color rgb="FF000000"/>
        <rFont val="Calibri"/>
      </rPr>
      <t xml:space="preserve">
</t>
    </r>
    <r>
      <rPr>
        <sz val="11"/>
        <color rgb="FF000000"/>
        <rFont val="Calibri"/>
      </rPr>
      <t xml:space="preserve">-  Search for any roles related to </t>
    </r>
    <r>
      <rPr>
        <b/>
        <sz val="11"/>
        <color rgb="FF000000"/>
        <rFont val="Calibri"/>
      </rPr>
      <t>Batch</t>
    </r>
    <r>
      <rPr>
        <sz val="11"/>
        <color rgb="FF000000"/>
        <rFont val="Calibri"/>
      </rPr>
      <t xml:space="preserve">
</t>
    </r>
    <r>
      <rPr>
        <sz val="11"/>
        <color rgb="FF000000"/>
        <rFont val="Calibri"/>
      </rPr>
      <t>-  Click on the role and the Assume Role Policy Document and confirm that the AssumeRole Action has a aws:SourceArn key that contains the full ARN of the Batch resource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"Service": "batch.amazonaws.com"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 "sts:AssumeRole",</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"ArnLike": {</t>
    </r>
    <r>
      <rPr>
        <sz val="11"/>
        <color rgb="FF006096"/>
        <rFont val="Roboto Condensed"/>
      </rPr>
      <t xml:space="preserve">
</t>
    </r>
    <r>
      <rPr>
        <sz val="11"/>
        <color rgb="FF006096"/>
        <rFont val="Roboto Condensed"/>
      </rPr>
      <t xml:space="preserve">          "aws:SourceArn": [</t>
    </r>
    <r>
      <rPr>
        <sz val="11"/>
        <color rgb="FF006096"/>
        <rFont val="Roboto Condensed"/>
      </rPr>
      <t xml:space="preserve">
</t>
    </r>
    <r>
      <rPr>
        <sz val="11"/>
        <color rgb="FF006096"/>
        <rFont val="Roboto Condensed"/>
      </rPr>
      <t xml:space="preserve">            "arn:aws:batch:us-east-1:123456789012:compute-environment/testCE",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If it is showing an * within the ARN or does not have this condition key specified, then the Batch process has access to all of the resources defined in that environment.</t>
    </r>
    <r>
      <rPr>
        <sz val="11"/>
        <color rgb="FF000000"/>
        <rFont val="Calibri"/>
      </rPr>
      <t xml:space="preserve">
</t>
    </r>
    <r>
      <rPr>
        <sz val="11"/>
        <color rgb="FF006096"/>
        <rFont val="Roboto Condensed"/>
      </rPr>
      <t>"arn:aws:batch:us-east-1:123456789012:compute-environment/*",</t>
    </r>
    <r>
      <rPr>
        <sz val="11"/>
        <color rgb="FF006096"/>
        <rFont val="Roboto Condensed"/>
      </rPr>
      <t xml:space="preserve">
</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"Service": "batch.amazonaws.com"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 "sts:AssumeRole"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Repeat for any roles assigned to Batch that have AssumeRole</t>
    </r>
    <r>
      <rPr>
        <sz val="11"/>
        <color rgb="FF000000"/>
        <rFont val="Calibri"/>
      </rPr>
      <t xml:space="preserve">
</t>
    </r>
    <r>
      <rPr>
        <sz val="11"/>
        <color rgb="FF000000"/>
        <rFont val="Calibri"/>
      </rPr>
      <t>-  Refer to the remediation below</t>
    </r>
  </si>
  <si>
    <t>Elastic Beanstalk</t>
  </si>
  <si>
    <t>10.1</t>
  </si>
  <si>
    <r>
      <rPr>
        <sz val="11"/>
        <rFont val="Calibri"/>
      </rPr>
      <t>Ensure Managed Platform updates is configured</t>
    </r>
  </si>
  <si>
    <r>
      <rPr>
        <b/>
        <sz val="11"/>
        <color rgb="FF000000"/>
        <rFont val="Calibri"/>
      </rPr>
      <t>From the Console:</t>
    </r>
    <r>
      <rPr>
        <sz val="11"/>
        <color rgb="FF000000"/>
        <rFont val="Calibri"/>
      </rPr>
      <t xml:space="preserve">
</t>
    </r>
    <r>
      <rPr>
        <sz val="11"/>
        <color rgb="FF000000"/>
        <rFont val="Calibri"/>
      </rPr>
      <t>-  Login to AWS Console using https://console.aws.amazon.com/elasticbeanstalk</t>
    </r>
    <r>
      <rPr>
        <sz val="11"/>
        <color rgb="FF000000"/>
        <rFont val="Calibri"/>
      </rPr>
      <t xml:space="preserve">
</t>
    </r>
    <r>
      <rPr>
        <sz val="11"/>
        <color rgb="FF000000"/>
        <rFont val="Calibri"/>
      </rPr>
      <t xml:space="preserve">-  On the left hand side click </t>
    </r>
    <r>
      <rPr>
        <b/>
        <sz val="11"/>
        <color rgb="FF000000"/>
        <rFont val="Calibri"/>
      </rPr>
      <t>Environments</t>
    </r>
    <r>
      <rPr>
        <sz val="11"/>
        <color rgb="FF000000"/>
        <rFont val="Calibri"/>
      </rPr>
      <t xml:space="preserve">
</t>
    </r>
    <r>
      <rPr>
        <sz val="11"/>
        <color rgb="FF000000"/>
        <rFont val="Calibri"/>
      </rPr>
      <t xml:space="preserve">-  Click on the </t>
    </r>
    <r>
      <rPr>
        <b/>
        <sz val="11"/>
        <color rgb="FF000000"/>
        <rFont val="Calibri"/>
      </rPr>
      <t>Environment name</t>
    </r>
    <r>
      <rPr>
        <sz val="11"/>
        <color rgb="FF000000"/>
        <rFont val="Calibri"/>
      </rPr>
      <t xml:space="preserve"> that you want to update</t>
    </r>
    <r>
      <rPr>
        <sz val="11"/>
        <color rgb="FF000000"/>
        <rFont val="Calibri"/>
      </rPr>
      <t xml:space="preserve">
</t>
    </r>
    <r>
      <rPr>
        <sz val="11"/>
        <color rgb="FF000000"/>
        <rFont val="Calibri"/>
      </rPr>
      <t xml:space="preserve">-  Under the </t>
    </r>
    <r>
      <rPr>
        <b/>
        <sz val="11"/>
        <color rgb="FF000000"/>
        <rFont val="Calibri"/>
      </rPr>
      <t>environment_name-env</t>
    </r>
    <r>
      <rPr>
        <sz val="11"/>
        <color rgb="FF000000"/>
        <rFont val="Calibri"/>
      </rPr>
      <t xml:space="preserve"> in the left column click </t>
    </r>
    <r>
      <rPr>
        <b/>
        <sz val="11"/>
        <color rgb="FF000000"/>
        <rFont val="Calibri"/>
      </rPr>
      <t>Configuration</t>
    </r>
    <r>
      <rPr>
        <sz val="11"/>
        <color rgb="FF000000"/>
        <rFont val="Calibri"/>
      </rPr>
      <t xml:space="preserve">
</t>
    </r>
    <r>
      <rPr>
        <sz val="11"/>
        <color rgb="FF000000"/>
        <rFont val="Calibri"/>
      </rPr>
      <t>-  Scroll down under Configurations</t>
    </r>
    <r>
      <rPr>
        <sz val="11"/>
        <color rgb="FF000000"/>
        <rFont val="Calibri"/>
      </rPr>
      <t xml:space="preserve">
</t>
    </r>
    <r>
      <rPr>
        <sz val="11"/>
        <color rgb="FF000000"/>
        <rFont val="Calibri"/>
      </rPr>
      <t xml:space="preserve">-  Under category look for </t>
    </r>
    <r>
      <rPr>
        <b/>
        <sz val="11"/>
        <color rgb="FF000000"/>
        <rFont val="Calibri"/>
      </rPr>
      <t>Managed updates</t>
    </r>
    <r>
      <rPr>
        <sz val="11"/>
        <color rgb="FF000000"/>
        <rFont val="Calibri"/>
      </rPr>
      <t xml:space="preserve">
</t>
    </r>
    <r>
      <rPr>
        <sz val="11"/>
        <color rgb="FF000000"/>
        <rFont val="Calibri"/>
      </rPr>
      <t>-  Click on Edit</t>
    </r>
    <r>
      <rPr>
        <sz val="11"/>
        <color rgb="FF000000"/>
        <rFont val="Calibri"/>
      </rPr>
      <t xml:space="preserve">
</t>
    </r>
    <r>
      <rPr>
        <sz val="11"/>
        <color rgb="FF000000"/>
        <rFont val="Calibri"/>
      </rPr>
      <t>-  On the Managed Platform Updates page</t>
    </r>
    <r>
      <rPr>
        <sz val="11"/>
        <color rgb="FF000000"/>
        <rFont val="Calibri"/>
      </rPr>
      <t xml:space="preserve">
</t>
    </r>
    <r>
      <rPr>
        <sz val="11"/>
        <color rgb="FF006096"/>
        <rFont val="Roboto Condensed"/>
      </rPr>
      <t>Managed updates - click the Enable checkbox</t>
    </r>
    <r>
      <rPr>
        <sz val="11"/>
        <color rgb="FF006096"/>
        <rFont val="Roboto Condensed"/>
      </rPr>
      <t xml:space="preserve">
</t>
    </r>
    <r>
      <rPr>
        <sz val="11"/>
        <color rgb="FF006096"/>
        <rFont val="Roboto Condensed"/>
      </rPr>
      <t>Weekly update window - set preferred maintenance window</t>
    </r>
    <r>
      <rPr>
        <sz val="11"/>
        <color rgb="FF006096"/>
        <rFont val="Roboto Condensed"/>
      </rPr>
      <t xml:space="preserve">
</t>
    </r>
    <r>
      <rPr>
        <sz val="11"/>
        <color rgb="FF006096"/>
        <rFont val="Roboto Condensed"/>
      </rPr>
      <t>Update level- set it to Minor and patch</t>
    </r>
    <r>
      <rPr>
        <sz val="11"/>
        <color rgb="FF006096"/>
        <rFont val="Roboto Condensed"/>
      </rPr>
      <t xml:space="preserve">
</t>
    </r>
    <r>
      <rPr>
        <sz val="11"/>
        <color rgb="FF006096"/>
        <rFont val="Roboto Condensed"/>
      </rPr>
      <t>Instance replacement - click the Enabled checkbox</t>
    </r>
    <r>
      <rPr>
        <sz val="11"/>
        <color rgb="FF006096"/>
        <rFont val="Roboto Condensed"/>
      </rPr>
      <t xml:space="preserve">
</t>
    </r>
    <r>
      <rPr>
        <sz val="11"/>
        <color rgb="FF000000"/>
        <rFont val="Calibri"/>
      </rPr>
      <t xml:space="preserve">
</t>
    </r>
    <r>
      <rPr>
        <sz val="11"/>
        <color rgb="FF000000"/>
        <rFont val="Calibri"/>
      </rPr>
      <t>-  Click Apply</t>
    </r>
    <r>
      <rPr>
        <sz val="11"/>
        <color rgb="FF000000"/>
        <rFont val="Calibri"/>
      </rPr>
      <t xml:space="preserve">
</t>
    </r>
    <r>
      <rPr>
        <sz val="11"/>
        <color rgb="FF000000"/>
        <rFont val="Calibri"/>
      </rPr>
      <t>-  Repeat steps 3-8 for each environment within the current region that needs Managed updates set.</t>
    </r>
    <r>
      <rPr>
        <sz val="11"/>
        <color rgb="FF000000"/>
        <rFont val="Calibri"/>
      </rPr>
      <t xml:space="preserve">
</t>
    </r>
    <r>
      <rPr>
        <sz val="11"/>
        <color rgb="FF000000"/>
        <rFont val="Calibri"/>
      </rPr>
      <t>-  Then repeat the remediation process for all other regions identified in the Audit.</t>
    </r>
  </si>
  <si>
    <r>
      <rPr>
        <sz val="11"/>
        <color rgb="FF000000"/>
        <rFont val="Calibri"/>
      </rPr>
      <t>AWS Elastic Beanstalk regularly releases platform updates to provide fixes, software updates, and new features. With managed platform updates, you can configure your environment to automatically upgrade to the latest version of a platform during a scheduled maintenance window.</t>
    </r>
  </si>
  <si>
    <r>
      <rPr>
        <b/>
        <sz val="11"/>
        <color rgb="FF000000"/>
        <rFont val="Calibri"/>
      </rPr>
      <t>From the Console:</t>
    </r>
    <r>
      <rPr>
        <sz val="11"/>
        <color rgb="FF000000"/>
        <rFont val="Calibri"/>
      </rPr>
      <t xml:space="preserve">
</t>
    </r>
    <r>
      <rPr>
        <sz val="11"/>
        <color rgb="FF000000"/>
        <rFont val="Calibri"/>
      </rPr>
      <t>-  Login to AWS Console using https://console.aws.amazon.com/elasticbeanstalk</t>
    </r>
    <r>
      <rPr>
        <sz val="11"/>
        <color rgb="FF000000"/>
        <rFont val="Calibri"/>
      </rPr>
      <t xml:space="preserve">
</t>
    </r>
    <r>
      <rPr>
        <sz val="11"/>
        <color rgb="FF000000"/>
        <rFont val="Calibri"/>
      </rPr>
      <t xml:space="preserve">-  On the left hand side click </t>
    </r>
    <r>
      <rPr>
        <b/>
        <sz val="11"/>
        <color rgb="FF000000"/>
        <rFont val="Calibri"/>
      </rPr>
      <t>Environments</t>
    </r>
    <r>
      <rPr>
        <sz val="11"/>
        <color rgb="FF000000"/>
        <rFont val="Calibri"/>
      </rPr>
      <t xml:space="preserve">
</t>
    </r>
    <r>
      <rPr>
        <sz val="11"/>
        <color rgb="FF000000"/>
        <rFont val="Calibri"/>
      </rPr>
      <t xml:space="preserve">-  Click on the </t>
    </r>
    <r>
      <rPr>
        <b/>
        <sz val="11"/>
        <color rgb="FF000000"/>
        <rFont val="Calibri"/>
      </rPr>
      <t>Environment name</t>
    </r>
    <r>
      <rPr>
        <sz val="11"/>
        <color rgb="FF000000"/>
        <rFont val="Calibri"/>
      </rPr>
      <t xml:space="preserve"> that you want to review</t>
    </r>
    <r>
      <rPr>
        <sz val="11"/>
        <color rgb="FF000000"/>
        <rFont val="Calibri"/>
      </rPr>
      <t xml:space="preserve">
</t>
    </r>
    <r>
      <rPr>
        <sz val="11"/>
        <color rgb="FF000000"/>
        <rFont val="Calibri"/>
      </rPr>
      <t xml:space="preserve">-  Under the </t>
    </r>
    <r>
      <rPr>
        <b/>
        <sz val="11"/>
        <color rgb="FF000000"/>
        <rFont val="Calibri"/>
      </rPr>
      <t>environment_name-env</t>
    </r>
    <r>
      <rPr>
        <sz val="11"/>
        <color rgb="FF000000"/>
        <rFont val="Calibri"/>
      </rPr>
      <t xml:space="preserve"> in the left column click </t>
    </r>
    <r>
      <rPr>
        <b/>
        <sz val="11"/>
        <color rgb="FF000000"/>
        <rFont val="Calibri"/>
      </rPr>
      <t>Configuration</t>
    </r>
    <r>
      <rPr>
        <sz val="11"/>
        <color rgb="FF000000"/>
        <rFont val="Calibri"/>
      </rPr>
      <t xml:space="preserve">
</t>
    </r>
    <r>
      <rPr>
        <sz val="11"/>
        <color rgb="FF000000"/>
        <rFont val="Calibri"/>
      </rPr>
      <t>-  Scroll down under Configurations</t>
    </r>
    <r>
      <rPr>
        <sz val="11"/>
        <color rgb="FF000000"/>
        <rFont val="Calibri"/>
      </rPr>
      <t xml:space="preserve">
</t>
    </r>
    <r>
      <rPr>
        <sz val="11"/>
        <color rgb="FF000000"/>
        <rFont val="Calibri"/>
      </rPr>
      <t xml:space="preserve">-  Under category look for </t>
    </r>
    <r>
      <rPr>
        <b/>
        <sz val="11"/>
        <color rgb="FF000000"/>
        <rFont val="Calibri"/>
      </rPr>
      <t>Managed updates</t>
    </r>
    <r>
      <rPr>
        <sz val="11"/>
        <color rgb="FF000000"/>
        <rFont val="Calibri"/>
      </rPr>
      <t xml:space="preserve">
</t>
    </r>
    <r>
      <rPr>
        <sz val="11"/>
        <color rgb="FF000000"/>
        <rFont val="Calibri"/>
      </rPr>
      <t xml:space="preserve">-  Confirm </t>
    </r>
    <r>
      <rPr>
        <b/>
        <sz val="11"/>
        <color rgb="FF000000"/>
        <rFont val="Calibri"/>
      </rPr>
      <t>Managed updates: enabled</t>
    </r>
    <r>
      <rPr>
        <sz val="11"/>
        <color rgb="FF000000"/>
        <rFont val="Calibri"/>
      </rPr>
      <t xml:space="preserve">
</t>
    </r>
    <r>
      <rPr>
        <sz val="11"/>
        <color rgb="FF000000"/>
        <rFont val="Calibri"/>
      </rPr>
      <t xml:space="preserve">-  If status options reads </t>
    </r>
    <r>
      <rPr>
        <b/>
        <sz val="11"/>
        <color rgb="FF000000"/>
        <rFont val="Calibri"/>
      </rPr>
      <t>Managed updates: disabled</t>
    </r>
    <r>
      <rPr>
        <sz val="11"/>
        <color rgb="FF000000"/>
        <rFont val="Calibri"/>
      </rPr>
      <t xml:space="preserve"> refer to the remediation below.</t>
    </r>
    <r>
      <rPr>
        <sz val="11"/>
        <color rgb="FF000000"/>
        <rFont val="Calibri"/>
      </rPr>
      <t xml:space="preserve">
</t>
    </r>
    <r>
      <rPr>
        <sz val="11"/>
        <color rgb="FF000000"/>
        <rFont val="Calibri"/>
      </rPr>
      <t>-  Repeat steps 3-8 for each environment within the current region.</t>
    </r>
    <r>
      <rPr>
        <sz val="11"/>
        <color rgb="FF000000"/>
        <rFont val="Calibri"/>
      </rPr>
      <t xml:space="preserve">
</t>
    </r>
    <r>
      <rPr>
        <sz val="11"/>
        <color rgb="FF000000"/>
        <rFont val="Calibri"/>
      </rPr>
      <t>-  Then repeat the Audit process for all other regions.</t>
    </r>
  </si>
  <si>
    <t>10.2</t>
  </si>
  <si>
    <r>
      <rPr>
        <sz val="11"/>
        <rFont val="Calibri"/>
      </rPr>
      <t>Ensure Persistent logs is setup and configured to S3</t>
    </r>
  </si>
  <si>
    <r>
      <rPr>
        <b/>
        <sz val="11"/>
        <color rgb="FF000000"/>
        <rFont val="Calibri"/>
      </rPr>
      <t>From the Console:</t>
    </r>
    <r>
      <rPr>
        <sz val="11"/>
        <color rgb="FF000000"/>
        <rFont val="Calibri"/>
      </rPr>
      <t xml:space="preserve">
</t>
    </r>
    <r>
      <rPr>
        <sz val="11"/>
        <color rgb="FF000000"/>
        <rFont val="Calibri"/>
      </rPr>
      <t>-  Login to AWS Console using https://console.aws.amazon.com/elasticbeanstalk</t>
    </r>
    <r>
      <rPr>
        <sz val="11"/>
        <color rgb="FF000000"/>
        <rFont val="Calibri"/>
      </rPr>
      <t xml:space="preserve">
</t>
    </r>
    <r>
      <rPr>
        <sz val="11"/>
        <color rgb="FF000000"/>
        <rFont val="Calibri"/>
      </rPr>
      <t xml:space="preserve">-  On the left hand side click </t>
    </r>
    <r>
      <rPr>
        <b/>
        <sz val="11"/>
        <color rgb="FF000000"/>
        <rFont val="Calibri"/>
      </rPr>
      <t>Environments</t>
    </r>
    <r>
      <rPr>
        <sz val="11"/>
        <color rgb="FF000000"/>
        <rFont val="Calibri"/>
      </rPr>
      <t xml:space="preserve">
</t>
    </r>
    <r>
      <rPr>
        <sz val="11"/>
        <color rgb="FF000000"/>
        <rFont val="Calibri"/>
      </rPr>
      <t xml:space="preserve">-  Click on the </t>
    </r>
    <r>
      <rPr>
        <b/>
        <sz val="11"/>
        <color rgb="FF000000"/>
        <rFont val="Calibri"/>
      </rPr>
      <t>Environment name</t>
    </r>
    <r>
      <rPr>
        <sz val="11"/>
        <color rgb="FF000000"/>
        <rFont val="Calibri"/>
      </rPr>
      <t xml:space="preserve"> that you want to update</t>
    </r>
    <r>
      <rPr>
        <sz val="11"/>
        <color rgb="FF000000"/>
        <rFont val="Calibri"/>
      </rPr>
      <t xml:space="preserve">
</t>
    </r>
    <r>
      <rPr>
        <sz val="11"/>
        <color rgb="FF000000"/>
        <rFont val="Calibri"/>
      </rPr>
      <t xml:space="preserve">-  Under the </t>
    </r>
    <r>
      <rPr>
        <b/>
        <sz val="11"/>
        <color rgb="FF000000"/>
        <rFont val="Calibri"/>
      </rPr>
      <t>environment_name-env</t>
    </r>
    <r>
      <rPr>
        <sz val="11"/>
        <color rgb="FF000000"/>
        <rFont val="Calibri"/>
      </rPr>
      <t xml:space="preserve"> in the left column click </t>
    </r>
    <r>
      <rPr>
        <b/>
        <sz val="11"/>
        <color rgb="FF000000"/>
        <rFont val="Calibri"/>
      </rPr>
      <t>Configuration</t>
    </r>
    <r>
      <rPr>
        <sz val="11"/>
        <color rgb="FF000000"/>
        <rFont val="Calibri"/>
      </rPr>
      <t xml:space="preserve">
</t>
    </r>
    <r>
      <rPr>
        <sz val="11"/>
        <color rgb="FF000000"/>
        <rFont val="Calibri"/>
      </rPr>
      <t>-  Scroll down under Configurations</t>
    </r>
    <r>
      <rPr>
        <sz val="11"/>
        <color rgb="FF000000"/>
        <rFont val="Calibri"/>
      </rPr>
      <t xml:space="preserve">
</t>
    </r>
    <r>
      <rPr>
        <sz val="11"/>
        <color rgb="FF000000"/>
        <rFont val="Calibri"/>
      </rPr>
      <t xml:space="preserve">-  Under category look for </t>
    </r>
    <r>
      <rPr>
        <b/>
        <sz val="11"/>
        <color rgb="FF000000"/>
        <rFont val="Calibri"/>
      </rPr>
      <t>Software</t>
    </r>
    <r>
      <rPr>
        <sz val="11"/>
        <color rgb="FF000000"/>
        <rFont val="Calibri"/>
      </rPr>
      <t xml:space="preserve">
</t>
    </r>
    <r>
      <rPr>
        <sz val="11"/>
        <color rgb="FF000000"/>
        <rFont val="Calibri"/>
      </rPr>
      <t>-  Click on Edit</t>
    </r>
    <r>
      <rPr>
        <sz val="11"/>
        <color rgb="FF000000"/>
        <rFont val="Calibri"/>
      </rPr>
      <t xml:space="preserve">
</t>
    </r>
    <r>
      <rPr>
        <sz val="11"/>
        <color rgb="FF000000"/>
        <rFont val="Calibri"/>
      </rPr>
      <t>-  On the Modify software page</t>
    </r>
    <r>
      <rPr>
        <sz val="11"/>
        <color rgb="FF000000"/>
        <rFont val="Calibri"/>
      </rPr>
      <t xml:space="preserve">
</t>
    </r>
    <r>
      <rPr>
        <sz val="11"/>
        <color rgb="FF006096"/>
        <rFont val="Roboto Condensed"/>
      </rPr>
      <t>Instance log streaming to CloudWatch Logs</t>
    </r>
    <r>
      <rPr>
        <sz val="11"/>
        <color rgb="FF006096"/>
        <rFont val="Roboto Condensed"/>
      </rPr>
      <t xml:space="preserve">
</t>
    </r>
    <r>
      <rPr>
        <sz val="11"/>
        <color rgb="FF006096"/>
        <rFont val="Roboto Condensed"/>
      </rPr>
      <t>Log streaming - click the Enabled checkbox</t>
    </r>
    <r>
      <rPr>
        <sz val="11"/>
        <color rgb="FF006096"/>
        <rFont val="Roboto Condensed"/>
      </rPr>
      <t xml:space="preserve">
</t>
    </r>
    <r>
      <rPr>
        <sz val="11"/>
        <color rgb="FF006096"/>
        <rFont val="Roboto Condensed"/>
      </rPr>
      <t>Set the required retention based on Organization requirements</t>
    </r>
    <r>
      <rPr>
        <sz val="11"/>
        <color rgb="FF006096"/>
        <rFont val="Roboto Condensed"/>
      </rPr>
      <t xml:space="preserve">
</t>
    </r>
    <r>
      <rPr>
        <sz val="11"/>
        <color rgb="FF006096"/>
        <rFont val="Roboto Condensed"/>
      </rPr>
      <t>Lifecycle - Keep logs after terminating environment</t>
    </r>
    <r>
      <rPr>
        <sz val="11"/>
        <color rgb="FF006096"/>
        <rFont val="Roboto Condensed"/>
      </rPr>
      <t xml:space="preserve">
</t>
    </r>
    <r>
      <rPr>
        <sz val="11"/>
        <color rgb="FF000000"/>
        <rFont val="Calibri"/>
      </rPr>
      <t xml:space="preserve">
</t>
    </r>
    <r>
      <rPr>
        <sz val="11"/>
        <color rgb="FF000000"/>
        <rFont val="Calibri"/>
      </rPr>
      <t>-  Click Apply</t>
    </r>
    <r>
      <rPr>
        <sz val="11"/>
        <color rgb="FF000000"/>
        <rFont val="Calibri"/>
      </rPr>
      <t xml:space="preserve">
</t>
    </r>
    <r>
      <rPr>
        <sz val="11"/>
        <color rgb="FF000000"/>
        <rFont val="Calibri"/>
      </rPr>
      <t>-  Repeat steps 3-8 for each environment within the current region that needs Managed updates set.</t>
    </r>
  </si>
  <si>
    <r>
      <rPr>
        <sz val="11"/>
        <color rgb="FF000000"/>
        <rFont val="Calibri"/>
      </rPr>
      <t>Elastic Beanstalk can be configured to automatically stream logs to the CloudWatch service.</t>
    </r>
  </si>
  <si>
    <r>
      <rPr>
        <b/>
        <sz val="11"/>
        <color rgb="FF000000"/>
        <rFont val="Calibri"/>
      </rPr>
      <t>From the Console:</t>
    </r>
    <r>
      <rPr>
        <sz val="11"/>
        <color rgb="FF000000"/>
        <rFont val="Calibri"/>
      </rPr>
      <t xml:space="preserve">
</t>
    </r>
    <r>
      <rPr>
        <sz val="11"/>
        <color rgb="FF000000"/>
        <rFont val="Calibri"/>
      </rPr>
      <t>-  Login to AWS Console using https://console.aws.amazon.com/elasticbeanstalk</t>
    </r>
    <r>
      <rPr>
        <sz val="11"/>
        <color rgb="FF000000"/>
        <rFont val="Calibri"/>
      </rPr>
      <t xml:space="preserve">
</t>
    </r>
    <r>
      <rPr>
        <sz val="11"/>
        <color rgb="FF000000"/>
        <rFont val="Calibri"/>
      </rPr>
      <t xml:space="preserve">-  On the left hand side click </t>
    </r>
    <r>
      <rPr>
        <b/>
        <sz val="11"/>
        <color rgb="FF000000"/>
        <rFont val="Calibri"/>
      </rPr>
      <t>Environments</t>
    </r>
    <r>
      <rPr>
        <sz val="11"/>
        <color rgb="FF000000"/>
        <rFont val="Calibri"/>
      </rPr>
      <t xml:space="preserve">
</t>
    </r>
    <r>
      <rPr>
        <sz val="11"/>
        <color rgb="FF000000"/>
        <rFont val="Calibri"/>
      </rPr>
      <t xml:space="preserve">-  Click on the </t>
    </r>
    <r>
      <rPr>
        <b/>
        <sz val="11"/>
        <color rgb="FF000000"/>
        <rFont val="Calibri"/>
      </rPr>
      <t>Environment name</t>
    </r>
    <r>
      <rPr>
        <sz val="11"/>
        <color rgb="FF000000"/>
        <rFont val="Calibri"/>
      </rPr>
      <t xml:space="preserve"> that you want to review</t>
    </r>
    <r>
      <rPr>
        <sz val="11"/>
        <color rgb="FF000000"/>
        <rFont val="Calibri"/>
      </rPr>
      <t xml:space="preserve">
</t>
    </r>
    <r>
      <rPr>
        <sz val="11"/>
        <color rgb="FF000000"/>
        <rFont val="Calibri"/>
      </rPr>
      <t xml:space="preserve">-  Under the </t>
    </r>
    <r>
      <rPr>
        <b/>
        <sz val="11"/>
        <color rgb="FF000000"/>
        <rFont val="Calibri"/>
      </rPr>
      <t>environment_name-env</t>
    </r>
    <r>
      <rPr>
        <sz val="11"/>
        <color rgb="FF000000"/>
        <rFont val="Calibri"/>
      </rPr>
      <t xml:space="preserve"> in the left column click </t>
    </r>
    <r>
      <rPr>
        <b/>
        <sz val="11"/>
        <color rgb="FF000000"/>
        <rFont val="Calibri"/>
      </rPr>
      <t>Configuration</t>
    </r>
    <r>
      <rPr>
        <sz val="11"/>
        <color rgb="FF000000"/>
        <rFont val="Calibri"/>
      </rPr>
      <t xml:space="preserve">
</t>
    </r>
    <r>
      <rPr>
        <sz val="11"/>
        <color rgb="FF000000"/>
        <rFont val="Calibri"/>
      </rPr>
      <t>-  Scroll down under Configurations</t>
    </r>
    <r>
      <rPr>
        <sz val="11"/>
        <color rgb="FF000000"/>
        <rFont val="Calibri"/>
      </rPr>
      <t xml:space="preserve">
</t>
    </r>
    <r>
      <rPr>
        <sz val="11"/>
        <color rgb="FF000000"/>
        <rFont val="Calibri"/>
      </rPr>
      <t xml:space="preserve">-  Under category look for </t>
    </r>
    <r>
      <rPr>
        <b/>
        <sz val="11"/>
        <color rgb="FF000000"/>
        <rFont val="Calibri"/>
      </rPr>
      <t>Softwares</t>
    </r>
    <r>
      <rPr>
        <sz val="11"/>
        <color rgb="FF000000"/>
        <rFont val="Calibri"/>
      </rPr>
      <t xml:space="preserve">
</t>
    </r>
    <r>
      <rPr>
        <sz val="11"/>
        <color rgb="FF000000"/>
        <rFont val="Calibri"/>
      </rPr>
      <t xml:space="preserve">-  Confirm </t>
    </r>
    <r>
      <rPr>
        <b/>
        <sz val="11"/>
        <color rgb="FF000000"/>
        <rFont val="Calibri"/>
      </rPr>
      <t>Log streaming: enabled</t>
    </r>
    <r>
      <rPr>
        <sz val="11"/>
        <color rgb="FF000000"/>
        <rFont val="Calibri"/>
      </rPr>
      <t xml:space="preserve">
</t>
    </r>
    <r>
      <rPr>
        <sz val="11"/>
        <color rgb="FF000000"/>
        <rFont val="Calibri"/>
      </rPr>
      <t xml:space="preserve">-  If status options reads </t>
    </r>
    <r>
      <rPr>
        <b/>
        <sz val="11"/>
        <color rgb="FF000000"/>
        <rFont val="Calibri"/>
      </rPr>
      <t>Log streaming: disabled</t>
    </r>
    <r>
      <rPr>
        <sz val="11"/>
        <color rgb="FF000000"/>
        <rFont val="Calibri"/>
      </rPr>
      <t xml:space="preserve"> refer to the remediation below.</t>
    </r>
    <r>
      <rPr>
        <sz val="11"/>
        <color rgb="FF000000"/>
        <rFont val="Calibri"/>
      </rPr>
      <t xml:space="preserve">
</t>
    </r>
    <r>
      <rPr>
        <sz val="11"/>
        <color rgb="FF000000"/>
        <rFont val="Calibri"/>
      </rPr>
      <t>-  Repeat steps 3-8 for each environment within the current region.</t>
    </r>
    <r>
      <rPr>
        <sz val="11"/>
        <color rgb="FF000000"/>
        <rFont val="Calibri"/>
      </rPr>
      <t xml:space="preserve">
</t>
    </r>
    <r>
      <rPr>
        <sz val="11"/>
        <color rgb="FF000000"/>
        <rFont val="Calibri"/>
      </rPr>
      <t>-  Then repeat the Audit process for all other regions.</t>
    </r>
  </si>
  <si>
    <t>10.3</t>
  </si>
  <si>
    <r>
      <rPr>
        <sz val="11"/>
        <rFont val="Calibri"/>
      </rPr>
      <t>Ensure access logs are enabled.</t>
    </r>
  </si>
  <si>
    <r>
      <rPr>
        <b/>
        <sz val="11"/>
        <color rgb="FF000000"/>
        <rFont val="Calibri"/>
      </rPr>
      <t>From the Console:</t>
    </r>
    <r>
      <rPr>
        <sz val="11"/>
        <color rgb="FF000000"/>
        <rFont val="Calibri"/>
      </rPr>
      <t xml:space="preserve">
</t>
    </r>
    <r>
      <rPr>
        <sz val="11"/>
        <color rgb="FF000000"/>
        <rFont val="Calibri"/>
      </rPr>
      <t>-  Login to AWS Console using https://console.aws.amazon.com/ec2</t>
    </r>
    <r>
      <rPr>
        <sz val="11"/>
        <color rgb="FF000000"/>
        <rFont val="Calibri"/>
      </rPr>
      <t xml:space="preserve">
</t>
    </r>
    <r>
      <rPr>
        <sz val="11"/>
        <color rgb="FF000000"/>
        <rFont val="Calibri"/>
      </rPr>
      <t xml:space="preserve">-  On the left hand scroll down to Load Balancing and click on </t>
    </r>
    <r>
      <rPr>
        <b/>
        <sz val="11"/>
        <color rgb="FF000000"/>
        <rFont val="Calibri"/>
      </rPr>
      <t>Load Balancers</t>
    </r>
    <r>
      <rPr>
        <sz val="11"/>
        <color rgb="FF000000"/>
        <rFont val="Calibri"/>
      </rPr>
      <t xml:space="preserve">
</t>
    </r>
    <r>
      <rPr>
        <sz val="11"/>
        <color rgb="FF000000"/>
        <rFont val="Calibri"/>
      </rPr>
      <t>-  Click on the Load balancer associated with the Elastic Beanstalk Environment</t>
    </r>
    <r>
      <rPr>
        <sz val="11"/>
        <color rgb="FF000000"/>
        <rFont val="Calibri"/>
      </rPr>
      <t xml:space="preserve">
</t>
    </r>
    <r>
      <rPr>
        <sz val="11"/>
        <color rgb="FF006096"/>
        <rFont val="Roboto Condensed"/>
      </rPr>
      <t>Typically they have AWSEB in the name.</t>
    </r>
    <r>
      <rPr>
        <sz val="11"/>
        <color rgb="FF006096"/>
        <rFont val="Roboto Condensed"/>
      </rPr>
      <t xml:space="preserve">
</t>
    </r>
    <r>
      <rPr>
        <sz val="11"/>
        <color rgb="FF006096"/>
        <rFont val="Roboto Condensed"/>
      </rPr>
      <t>If you utilized Elastic Beanstalk to create the Load balancer the Source Security Group listed in the Description will reference `Elastic Beanstalk~</t>
    </r>
    <r>
      <rPr>
        <sz val="11"/>
        <color rgb="FF006096"/>
        <rFont val="Roboto Condensed"/>
      </rPr>
      <t xml:space="preserve">
</t>
    </r>
    <r>
      <rPr>
        <sz val="11"/>
        <color rgb="FF000000"/>
        <rFont val="Calibri"/>
      </rPr>
      <t xml:space="preserve">
</t>
    </r>
    <r>
      <rPr>
        <sz val="11"/>
        <color rgb="FF000000"/>
        <rFont val="Calibri"/>
      </rPr>
      <t xml:space="preserve">-  Under the </t>
    </r>
    <r>
      <rPr>
        <b/>
        <sz val="11"/>
        <color rgb="FF000000"/>
        <rFont val="Calibri"/>
      </rPr>
      <t>Description</t>
    </r>
    <r>
      <rPr>
        <sz val="11"/>
        <color rgb="FF000000"/>
        <rFont val="Calibri"/>
      </rPr>
      <t xml:space="preserve"> tab scroll down to the </t>
    </r>
    <r>
      <rPr>
        <b/>
        <sz val="11"/>
        <color rgb="FF000000"/>
        <rFont val="Calibri"/>
      </rPr>
      <t>Attributes</t>
    </r>
    <r>
      <rPr>
        <sz val="11"/>
        <color rgb="FF000000"/>
        <rFont val="Calibri"/>
      </rPr>
      <t xml:space="preserve"> section</t>
    </r>
    <r>
      <rPr>
        <sz val="11"/>
        <color rgb="FF000000"/>
        <rFont val="Calibri"/>
      </rPr>
      <t xml:space="preserve">
</t>
    </r>
    <r>
      <rPr>
        <sz val="11"/>
        <color rgb="FF000000"/>
        <rFont val="Calibri"/>
      </rPr>
      <t>-  Under Access logs - Disabled click on Configure access logs.</t>
    </r>
    <r>
      <rPr>
        <sz val="11"/>
        <color rgb="FF000000"/>
        <rFont val="Calibri"/>
      </rPr>
      <t xml:space="preserve">
</t>
    </r>
    <r>
      <rPr>
        <sz val="11"/>
        <color rgb="FF000000"/>
        <rFont val="Calibri"/>
      </rPr>
      <t xml:space="preserve">-  Click the check box next to </t>
    </r>
    <r>
      <rPr>
        <b/>
        <sz val="11"/>
        <color rgb="FF000000"/>
        <rFont val="Calibri"/>
      </rPr>
      <t>Enable access logs</t>
    </r>
    <r>
      <rPr>
        <sz val="11"/>
        <color rgb="FF000000"/>
        <rFont val="Calibri"/>
      </rPr>
      <t>.</t>
    </r>
    <r>
      <rPr>
        <sz val="11"/>
        <color rgb="FF000000"/>
        <rFont val="Calibri"/>
      </rPr>
      <t xml:space="preserve">
</t>
    </r>
    <r>
      <rPr>
        <sz val="11"/>
        <color rgb="FF000000"/>
        <rFont val="Calibri"/>
      </rPr>
      <t xml:space="preserve">-  enter the se bucket name you have setup for the Elastic Beanstalk access logs.**Note - if you don't have a s3 bucket already created enter an organization name in accordance with policy and have it identify with Elastic Beanstalk.  Then click the check box next to </t>
    </r>
    <r>
      <rPr>
        <b/>
        <sz val="11"/>
        <color rgb="FF000000"/>
        <rFont val="Calibri"/>
      </rPr>
      <t>Create this location for me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  Scroll down under the description tab and confirm that the Access logs are set as described above.</t>
    </r>
    <r>
      <rPr>
        <sz val="11"/>
        <color rgb="FF000000"/>
        <rFont val="Calibri"/>
      </rPr>
      <t xml:space="preserve">
</t>
    </r>
    <r>
      <rPr>
        <sz val="11"/>
        <color rgb="FF000000"/>
        <rFont val="Calibri"/>
      </rPr>
      <t>-  Repeat steps 3-11 for each Load balancer created and used with Elastic Beanstalk environment within the current region.</t>
    </r>
    <r>
      <rPr>
        <sz val="11"/>
        <color rgb="FF000000"/>
        <rFont val="Calibri"/>
      </rPr>
      <t xml:space="preserve">
</t>
    </r>
    <r>
      <rPr>
        <sz val="11"/>
        <color rgb="FF000000"/>
        <rFont val="Calibri"/>
      </rPr>
      <t>-  Then repeat the remediation process for all other regions identified in the Audit.</t>
    </r>
  </si>
  <si>
    <r>
      <rPr>
        <sz val="11"/>
        <color rgb="FF000000"/>
        <rFont val="Calibri"/>
      </rPr>
      <t>When you enable load balancing, your AWS Elastic Beanstalk environment is equipped with an Elastic Load Balancing load balancer to distribute traffic among the instances in your environment</t>
    </r>
  </si>
  <si>
    <r>
      <rPr>
        <b/>
        <sz val="11"/>
        <color rgb="FF000000"/>
        <rFont val="Calibri"/>
      </rPr>
      <t>From the Console:</t>
    </r>
    <r>
      <rPr>
        <sz val="11"/>
        <color rgb="FF000000"/>
        <rFont val="Calibri"/>
      </rPr>
      <t xml:space="preserve">
</t>
    </r>
    <r>
      <rPr>
        <sz val="11"/>
        <color rgb="FF000000"/>
        <rFont val="Calibri"/>
      </rPr>
      <t>-  Login to AWS Console using https://console.aws.amazon.com/ec2</t>
    </r>
    <r>
      <rPr>
        <sz val="11"/>
        <color rgb="FF000000"/>
        <rFont val="Calibri"/>
      </rPr>
      <t xml:space="preserve">
</t>
    </r>
    <r>
      <rPr>
        <sz val="11"/>
        <color rgb="FF000000"/>
        <rFont val="Calibri"/>
      </rPr>
      <t xml:space="preserve">-  On the left hand scroll down to Load Balancing and click on </t>
    </r>
    <r>
      <rPr>
        <b/>
        <sz val="11"/>
        <color rgb="FF000000"/>
        <rFont val="Calibri"/>
      </rPr>
      <t>Load Balancers</t>
    </r>
    <r>
      <rPr>
        <sz val="11"/>
        <color rgb="FF000000"/>
        <rFont val="Calibri"/>
      </rPr>
      <t xml:space="preserve">
</t>
    </r>
    <r>
      <rPr>
        <sz val="11"/>
        <color rgb="FF000000"/>
        <rFont val="Calibri"/>
      </rPr>
      <t>-  Click on the Load balancer associated with the Elastic Beanstalk Environment</t>
    </r>
    <r>
      <rPr>
        <sz val="11"/>
        <color rgb="FF000000"/>
        <rFont val="Calibri"/>
      </rPr>
      <t xml:space="preserve">
</t>
    </r>
    <r>
      <rPr>
        <sz val="11"/>
        <color rgb="FF006096"/>
        <rFont val="Roboto Condensed"/>
      </rPr>
      <t>Typically they have AWSEB in the name.</t>
    </r>
    <r>
      <rPr>
        <sz val="11"/>
        <color rgb="FF006096"/>
        <rFont val="Roboto Condensed"/>
      </rPr>
      <t xml:space="preserve">
</t>
    </r>
    <r>
      <rPr>
        <sz val="11"/>
        <color rgb="FF006096"/>
        <rFont val="Roboto Condensed"/>
      </rPr>
      <t>If you utilized Elastic Beanstalk to create the Load balancer the Source Security Group listed in the Description will reference `Elastic Beanstalk`</t>
    </r>
    <r>
      <rPr>
        <sz val="11"/>
        <color rgb="FF006096"/>
        <rFont val="Roboto Condensed"/>
      </rPr>
      <t xml:space="preserve">
</t>
    </r>
    <r>
      <rPr>
        <sz val="11"/>
        <color rgb="FF000000"/>
        <rFont val="Calibri"/>
      </rPr>
      <t xml:space="preserve">
</t>
    </r>
    <r>
      <rPr>
        <sz val="11"/>
        <color rgb="FF000000"/>
        <rFont val="Calibri"/>
      </rPr>
      <t xml:space="preserve">-  Under the </t>
    </r>
    <r>
      <rPr>
        <b/>
        <sz val="11"/>
        <color rgb="FF000000"/>
        <rFont val="Calibri"/>
      </rPr>
      <t>Description</t>
    </r>
    <r>
      <rPr>
        <sz val="11"/>
        <color rgb="FF000000"/>
        <rFont val="Calibri"/>
      </rPr>
      <t xml:space="preserve"> tab scroll down to the </t>
    </r>
    <r>
      <rPr>
        <b/>
        <sz val="11"/>
        <color rgb="FF000000"/>
        <rFont val="Calibri"/>
      </rPr>
      <t>Attributes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Access logs</t>
    </r>
    <r>
      <rPr>
        <sz val="11"/>
        <color rgb="FF000000"/>
        <rFont val="Calibri"/>
      </rPr>
      <t xml:space="preserve"> is set to Enabled.</t>
    </r>
    <r>
      <rPr>
        <sz val="11"/>
        <color rgb="FF000000"/>
        <rFont val="Calibri"/>
      </rPr>
      <t xml:space="preserve">
</t>
    </r>
    <r>
      <rPr>
        <sz val="11"/>
        <color rgb="FF000000"/>
        <rFont val="Calibri"/>
      </rPr>
      <t xml:space="preserve">-  If status options reads </t>
    </r>
    <r>
      <rPr>
        <b/>
        <sz val="11"/>
        <color rgb="FF000000"/>
        <rFont val="Calibri"/>
      </rPr>
      <t>Disabled</t>
    </r>
    <r>
      <rPr>
        <sz val="11"/>
        <color rgb="FF000000"/>
        <rFont val="Calibri"/>
      </rPr>
      <t xml:space="preserve"> refer to the remediation below.</t>
    </r>
    <r>
      <rPr>
        <sz val="11"/>
        <color rgb="FF000000"/>
        <rFont val="Calibri"/>
      </rPr>
      <t xml:space="preserve">
</t>
    </r>
    <r>
      <rPr>
        <sz val="11"/>
        <color rgb="FF000000"/>
        <rFont val="Calibri"/>
      </rPr>
      <t>-  Repeat steps 3-8 for each environment within the current region.</t>
    </r>
    <r>
      <rPr>
        <sz val="11"/>
        <color rgb="FF000000"/>
        <rFont val="Calibri"/>
      </rPr>
      <t xml:space="preserve">
</t>
    </r>
    <r>
      <rPr>
        <sz val="11"/>
        <color rgb="FF000000"/>
        <rFont val="Calibri"/>
      </rPr>
      <t>-  Then repeat the Audit process for all other regions.</t>
    </r>
  </si>
  <si>
    <t>10.4</t>
  </si>
  <si>
    <r>
      <rPr>
        <sz val="11"/>
        <rFont val="Calibri"/>
      </rPr>
      <t>Ensure that HTTPS is enabled on load balancer</t>
    </r>
  </si>
  <si>
    <r>
      <rPr>
        <b/>
        <sz val="11"/>
        <color rgb="FF000000"/>
        <rFont val="Calibri"/>
      </rPr>
      <t>From the Console:</t>
    </r>
    <r>
      <rPr>
        <sz val="11"/>
        <color rgb="FF000000"/>
        <rFont val="Calibri"/>
      </rPr>
      <t xml:space="preserve">
</t>
    </r>
    <r>
      <rPr>
        <sz val="11"/>
        <color rgb="FF000000"/>
        <rFont val="Calibri"/>
      </rPr>
      <t>-  Login to AWS Console using https://console.aws.amazon.com/elasticbeanstalk</t>
    </r>
    <r>
      <rPr>
        <sz val="11"/>
        <color rgb="FF000000"/>
        <rFont val="Calibri"/>
      </rPr>
      <t xml:space="preserve">
</t>
    </r>
    <r>
      <rPr>
        <sz val="11"/>
        <color rgb="FF000000"/>
        <rFont val="Calibri"/>
      </rPr>
      <t xml:space="preserve">-  On the left hand side click </t>
    </r>
    <r>
      <rPr>
        <b/>
        <sz val="11"/>
        <color rgb="FF000000"/>
        <rFont val="Calibri"/>
      </rPr>
      <t>Environments</t>
    </r>
    <r>
      <rPr>
        <sz val="11"/>
        <color rgb="FF000000"/>
        <rFont val="Calibri"/>
      </rPr>
      <t xml:space="preserve">
</t>
    </r>
    <r>
      <rPr>
        <sz val="11"/>
        <color rgb="FF000000"/>
        <rFont val="Calibri"/>
      </rPr>
      <t xml:space="preserve">-  Click on the </t>
    </r>
    <r>
      <rPr>
        <b/>
        <sz val="11"/>
        <color rgb="FF000000"/>
        <rFont val="Calibri"/>
      </rPr>
      <t>Environment name</t>
    </r>
    <r>
      <rPr>
        <sz val="11"/>
        <color rgb="FF000000"/>
        <rFont val="Calibri"/>
      </rPr>
      <t xml:space="preserve"> that you want to review</t>
    </r>
    <r>
      <rPr>
        <sz val="11"/>
        <color rgb="FF000000"/>
        <rFont val="Calibri"/>
      </rPr>
      <t xml:space="preserve">
</t>
    </r>
    <r>
      <rPr>
        <sz val="11"/>
        <color rgb="FF000000"/>
        <rFont val="Calibri"/>
      </rPr>
      <t xml:space="preserve">-  Under the "environment_name-env" in the left column click </t>
    </r>
    <r>
      <rPr>
        <b/>
        <sz val="11"/>
        <color rgb="FF000000"/>
        <rFont val="Calibri"/>
      </rPr>
      <t>Configuration</t>
    </r>
    <r>
      <rPr>
        <sz val="11"/>
        <color rgb="FF000000"/>
        <rFont val="Calibri"/>
      </rPr>
      <t xml:space="preserve">
</t>
    </r>
    <r>
      <rPr>
        <sz val="11"/>
        <color rgb="FF000000"/>
        <rFont val="Calibri"/>
      </rPr>
      <t>-  Scroll down under Configurations</t>
    </r>
    <r>
      <rPr>
        <sz val="11"/>
        <color rgb="FF000000"/>
        <rFont val="Calibri"/>
      </rPr>
      <t xml:space="preserve">
</t>
    </r>
    <r>
      <rPr>
        <sz val="11"/>
        <color rgb="FF000000"/>
        <rFont val="Calibri"/>
      </rPr>
      <t xml:space="preserve">-  Under category look for </t>
    </r>
    <r>
      <rPr>
        <b/>
        <sz val="11"/>
        <color rgb="FF000000"/>
        <rFont val="Calibri"/>
      </rPr>
      <t>Load balancer</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
    </r>
    <r>
      <rPr>
        <sz val="11"/>
        <color rgb="FF000000"/>
        <rFont val="Calibri"/>
      </rPr>
      <t xml:space="preserve">-  Under the </t>
    </r>
    <r>
      <rPr>
        <b/>
        <sz val="11"/>
        <color rgb="FF000000"/>
        <rFont val="Calibri"/>
      </rPr>
      <t>Listeners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Add listener</t>
    </r>
    <r>
      <rPr>
        <sz val="11"/>
        <color rgb="FF000000"/>
        <rFont val="Calibri"/>
      </rPr>
      <t xml:space="preserve">
</t>
    </r>
    <r>
      <rPr>
        <sz val="11"/>
        <color rgb="FF006096"/>
        <rFont val="Roboto Condensed"/>
      </rPr>
      <t>Set listener port</t>
    </r>
    <r>
      <rPr>
        <sz val="11"/>
        <color rgb="FF006096"/>
        <rFont val="Roboto Condensed"/>
      </rPr>
      <t xml:space="preserve">
</t>
    </r>
    <r>
      <rPr>
        <sz val="11"/>
        <color rgb="FF006096"/>
        <rFont val="Roboto Condensed"/>
      </rPr>
      <t>Set Listener protocol to HTTPS</t>
    </r>
    <r>
      <rPr>
        <sz val="11"/>
        <color rgb="FF006096"/>
        <rFont val="Roboto Condensed"/>
      </rPr>
      <t xml:space="preserve">
</t>
    </r>
    <r>
      <rPr>
        <sz val="11"/>
        <color rgb="FF006096"/>
        <rFont val="Roboto Condensed"/>
      </rPr>
      <t>Set Instance Port</t>
    </r>
    <r>
      <rPr>
        <sz val="11"/>
        <color rgb="FF006096"/>
        <rFont val="Roboto Condensed"/>
      </rPr>
      <t xml:space="preserve">
</t>
    </r>
    <r>
      <rPr>
        <sz val="11"/>
        <color rgb="FF006096"/>
        <rFont val="Roboto Condensed"/>
      </rPr>
      <t>Sent Instance protocol to HTTPS</t>
    </r>
    <r>
      <rPr>
        <sz val="11"/>
        <color rgb="FF006096"/>
        <rFont val="Roboto Condensed"/>
      </rPr>
      <t xml:space="preserve">
</t>
    </r>
    <r>
      <rPr>
        <sz val="11"/>
        <color rgb="FF006096"/>
        <rFont val="Roboto Condensed"/>
      </rPr>
      <t>Select your SSL certificate</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Add</t>
    </r>
    <r>
      <rPr>
        <sz val="11"/>
        <color rgb="FF000000"/>
        <rFont val="Calibri"/>
      </rPr>
      <t xml:space="preserve">
</t>
    </r>
    <r>
      <rPr>
        <sz val="11"/>
        <color rgb="FF000000"/>
        <rFont val="Calibri"/>
      </rPr>
      <t>-  Make sure it is listed as enabled.  If you have other listeners not using HTTPS make sure to turn off enabled</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 xml:space="preserve"> to save the configuration changes.</t>
    </r>
    <r>
      <rPr>
        <sz val="11"/>
        <color rgb="FF000000"/>
        <rFont val="Calibri"/>
      </rPr>
      <t xml:space="preserve">
</t>
    </r>
    <r>
      <rPr>
        <sz val="11"/>
        <color rgb="FF000000"/>
        <rFont val="Calibri"/>
      </rPr>
      <t>-  Repeat steps 3-12 for each environment within the current region.</t>
    </r>
    <r>
      <rPr>
        <sz val="11"/>
        <color rgb="FF000000"/>
        <rFont val="Calibri"/>
      </rPr>
      <t xml:space="preserve">
</t>
    </r>
    <r>
      <rPr>
        <sz val="11"/>
        <color rgb="FF000000"/>
        <rFont val="Calibri"/>
      </rPr>
      <t>-  Then repeat the remediation for all other regions.</t>
    </r>
  </si>
  <si>
    <r>
      <rPr>
        <sz val="11"/>
        <color rgb="FF000000"/>
        <rFont val="Calibri"/>
      </rPr>
      <t>The simplest way to use HTTPS with an Elastic Beanstalk environment is to assign a server certificate to your environment's load balancer.</t>
    </r>
  </si>
  <si>
    <r>
      <rPr>
        <b/>
        <sz val="11"/>
        <color rgb="FF000000"/>
        <rFont val="Calibri"/>
      </rPr>
      <t>From the Console:</t>
    </r>
    <r>
      <rPr>
        <sz val="11"/>
        <color rgb="FF000000"/>
        <rFont val="Calibri"/>
      </rPr>
      <t xml:space="preserve">
</t>
    </r>
    <r>
      <rPr>
        <sz val="11"/>
        <color rgb="FF000000"/>
        <rFont val="Calibri"/>
      </rPr>
      <t>-  Login to AWS Console using https://console.aws.amazon.com/elasticbeanstalk</t>
    </r>
    <r>
      <rPr>
        <sz val="11"/>
        <color rgb="FF000000"/>
        <rFont val="Calibri"/>
      </rPr>
      <t xml:space="preserve">
</t>
    </r>
    <r>
      <rPr>
        <sz val="11"/>
        <color rgb="FF000000"/>
        <rFont val="Calibri"/>
      </rPr>
      <t xml:space="preserve">-  On the left hand side click </t>
    </r>
    <r>
      <rPr>
        <b/>
        <sz val="11"/>
        <color rgb="FF000000"/>
        <rFont val="Calibri"/>
      </rPr>
      <t>Environments</t>
    </r>
    <r>
      <rPr>
        <sz val="11"/>
        <color rgb="FF000000"/>
        <rFont val="Calibri"/>
      </rPr>
      <t xml:space="preserve">
</t>
    </r>
    <r>
      <rPr>
        <sz val="11"/>
        <color rgb="FF000000"/>
        <rFont val="Calibri"/>
      </rPr>
      <t xml:space="preserve">-  Click on the </t>
    </r>
    <r>
      <rPr>
        <b/>
        <sz val="11"/>
        <color rgb="FF000000"/>
        <rFont val="Calibri"/>
      </rPr>
      <t>Environment name</t>
    </r>
    <r>
      <rPr>
        <sz val="11"/>
        <color rgb="FF000000"/>
        <rFont val="Calibri"/>
      </rPr>
      <t xml:space="preserve"> that you want to review</t>
    </r>
    <r>
      <rPr>
        <sz val="11"/>
        <color rgb="FF000000"/>
        <rFont val="Calibri"/>
      </rPr>
      <t xml:space="preserve">
</t>
    </r>
    <r>
      <rPr>
        <sz val="11"/>
        <color rgb="FF000000"/>
        <rFont val="Calibri"/>
      </rPr>
      <t xml:space="preserve">-  Under the "environment_name-env" in the left column click </t>
    </r>
    <r>
      <rPr>
        <b/>
        <sz val="11"/>
        <color rgb="FF000000"/>
        <rFont val="Calibri"/>
      </rPr>
      <t>Configuration</t>
    </r>
    <r>
      <rPr>
        <sz val="11"/>
        <color rgb="FF000000"/>
        <rFont val="Calibri"/>
      </rPr>
      <t xml:space="preserve">
</t>
    </r>
    <r>
      <rPr>
        <sz val="11"/>
        <color rgb="FF000000"/>
        <rFont val="Calibri"/>
      </rPr>
      <t>-  Scroll down under Configurations</t>
    </r>
    <r>
      <rPr>
        <sz val="11"/>
        <color rgb="FF000000"/>
        <rFont val="Calibri"/>
      </rPr>
      <t xml:space="preserve">
</t>
    </r>
    <r>
      <rPr>
        <sz val="11"/>
        <color rgb="FF000000"/>
        <rFont val="Calibri"/>
      </rPr>
      <t xml:space="preserve">-  Under category look for </t>
    </r>
    <r>
      <rPr>
        <b/>
        <sz val="11"/>
        <color rgb="FF000000"/>
        <rFont val="Calibri"/>
      </rPr>
      <t>Load balancer</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
    </r>
    <r>
      <rPr>
        <sz val="11"/>
        <color rgb="FF000000"/>
        <rFont val="Calibri"/>
      </rPr>
      <t xml:space="preserve">-  Under the </t>
    </r>
    <r>
      <rPr>
        <b/>
        <sz val="11"/>
        <color rgb="FF000000"/>
        <rFont val="Calibri"/>
      </rPr>
      <t>Listeners</t>
    </r>
    <r>
      <rPr>
        <sz val="11"/>
        <color rgb="FF000000"/>
        <rFont val="Calibri"/>
      </rPr>
      <t xml:space="preserve"> section</t>
    </r>
    <r>
      <rPr>
        <sz val="11"/>
        <color rgb="FF000000"/>
        <rFont val="Calibri"/>
      </rPr>
      <t xml:space="preserve">
</t>
    </r>
    <r>
      <rPr>
        <sz val="11"/>
        <color rgb="FF000000"/>
        <rFont val="Calibri"/>
      </rPr>
      <t>-  Check the Listeners section for any enabled listeners and make sure the Protocol is set to HTTPS and Enabled.</t>
    </r>
    <r>
      <rPr>
        <sz val="11"/>
        <color rgb="FF000000"/>
        <rFont val="Calibri"/>
      </rPr>
      <t xml:space="preserve">
</t>
    </r>
    <r>
      <rPr>
        <sz val="11"/>
        <color rgb="FF000000"/>
        <rFont val="Calibri"/>
      </rPr>
      <t>-  If the Listener is required for HTTP and is not set to HTTPS refer to the remediation below.</t>
    </r>
    <r>
      <rPr>
        <sz val="11"/>
        <color rgb="FF000000"/>
        <rFont val="Calibri"/>
      </rPr>
      <t xml:space="preserve">
</t>
    </r>
    <r>
      <rPr>
        <sz val="11"/>
        <color rgb="FF000000"/>
        <rFont val="Calibri"/>
      </rPr>
      <t>-  Repeat steps 3-10 for each environment within the current region.</t>
    </r>
    <r>
      <rPr>
        <sz val="11"/>
        <color rgb="FF000000"/>
        <rFont val="Calibri"/>
      </rPr>
      <t xml:space="preserve">
</t>
    </r>
    <r>
      <rPr>
        <sz val="11"/>
        <color rgb="FF000000"/>
        <rFont val="Calibri"/>
      </rPr>
      <t>-  Then repeat the Audit process for all other regions.</t>
    </r>
  </si>
  <si>
    <t>AWS Fargate</t>
  </si>
  <si>
    <t>11.1</t>
  </si>
  <si>
    <r>
      <rPr>
        <sz val="11"/>
        <rFont val="Calibri"/>
      </rPr>
      <t>Ensure customer-managed keys are used to encrypt AWS Fargate ephemeral storage data for Amazon ECS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</si>
  <si>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Click the name of a cluster.</t>
    </r>
    <r>
      <rPr>
        <sz val="11"/>
        <color rgb="FF000000"/>
        <rFont val="Calibri"/>
      </rPr>
      <t xml:space="preserve">
</t>
    </r>
    <r>
      <rPr>
        <sz val="11"/>
        <color rgb="FF000000"/>
        <rFont val="Calibri"/>
      </rPr>
      <t xml:space="preserve">- Click </t>
    </r>
    <r>
      <rPr>
        <b/>
        <sz val="11"/>
        <color rgb="FF000000"/>
        <rFont val="Calibri"/>
      </rPr>
      <t>Update cluster</t>
    </r>
    <r>
      <rPr>
        <sz val="11"/>
        <color rgb="FF000000"/>
        <rFont val="Calibri"/>
      </rPr>
      <t>.</t>
    </r>
    <r>
      <rPr>
        <sz val="11"/>
        <color rgb="FF000000"/>
        <rFont val="Calibri"/>
      </rPr>
      <t xml:space="preserve">
</t>
    </r>
    <r>
      <rPr>
        <sz val="11"/>
        <color rgb="FF000000"/>
        <rFont val="Calibri"/>
      </rPr>
      <t xml:space="preserve">- Expand the </t>
    </r>
    <r>
      <rPr>
        <b/>
        <sz val="11"/>
        <color rgb="FF000000"/>
        <rFont val="Calibri"/>
      </rPr>
      <t>Encryption</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Fargate ephemeral storage</t>
    </r>
    <r>
      <rPr>
        <sz val="11"/>
        <color rgb="FF000000"/>
        <rFont val="Calibri"/>
      </rPr>
      <t xml:space="preserve">, select a customer-managed KMS key. </t>
    </r>
    <r>
      <rPr>
        <b/>
        <sz val="11"/>
        <color rgb="FF000000"/>
        <rFont val="Calibri"/>
      </rPr>
      <t>Note:</t>
    </r>
    <r>
      <rPr>
        <sz val="11"/>
        <color rgb="FF000000"/>
        <rFont val="Calibri"/>
      </rPr>
      <t xml:space="preserve"> Ensure the KMS key has appropriate Fargate service permissions.</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Repeat steps 1-7 for each ECS cluster requiring remediation.</t>
    </r>
  </si>
  <si>
    <r>
      <rPr>
        <sz val="11"/>
        <color rgb="FF000000"/>
        <rFont val="Calibri"/>
      </rPr>
      <t>Use customer-managed AWS KMS keys to encrypt AWS Fargate ephemeral storage data for on Amazon ECS, ensuring that sensitive data remains protected during task execution.</t>
    </r>
  </si>
  <si>
    <r>
      <rPr>
        <sz val="11"/>
        <color rgb="FF000000"/>
        <rFont val="Calibri"/>
      </rPr>
      <t>There are costs and configuration overhead associated with setting up and managing customer-managed keys.</t>
    </r>
  </si>
  <si>
    <r>
      <rPr>
        <b/>
        <sz val="11"/>
        <color rgb="FF000000"/>
        <rFont val="Calibri"/>
      </rPr>
      <t>From Console:</t>
    </r>
    <r>
      <rPr>
        <sz val="11"/>
        <color rgb="FF000000"/>
        <rFont val="Calibri"/>
      </rPr>
      <t xml:space="preserve">
</t>
    </r>
    <r>
      <rPr>
        <sz val="11"/>
        <color rgb="FF000000"/>
        <rFont val="Calibri"/>
      </rPr>
      <t>- Login to the ECS console using https://console.aws.amazon.com/ecs/.</t>
    </r>
    <r>
      <rPr>
        <sz val="11"/>
        <color rgb="FF000000"/>
        <rFont val="Calibri"/>
      </rPr>
      <t xml:space="preserve">
</t>
    </r>
    <r>
      <rPr>
        <sz val="11"/>
        <color rgb="FF000000"/>
        <rFont val="Calibri"/>
      </rPr>
      <t xml:space="preserve">- In the left panel, click </t>
    </r>
    <r>
      <rPr>
        <b/>
        <sz val="11"/>
        <color rgb="FF000000"/>
        <rFont val="Calibri"/>
      </rPr>
      <t>Clusters</t>
    </r>
    <r>
      <rPr>
        <sz val="11"/>
        <color rgb="FF000000"/>
        <rFont val="Calibri"/>
      </rPr>
      <t>.</t>
    </r>
    <r>
      <rPr>
        <sz val="11"/>
        <color rgb="FF000000"/>
        <rFont val="Calibri"/>
      </rPr>
      <t xml:space="preserve">
</t>
    </r>
    <r>
      <rPr>
        <sz val="11"/>
        <color rgb="FF000000"/>
        <rFont val="Calibri"/>
      </rPr>
      <t>- Click the name of a cluster.</t>
    </r>
    <r>
      <rPr>
        <sz val="11"/>
        <color rgb="FF000000"/>
        <rFont val="Calibri"/>
      </rPr>
      <t xml:space="preserve">
</t>
    </r>
    <r>
      <rPr>
        <sz val="11"/>
        <color rgb="FF000000"/>
        <rFont val="Calibri"/>
      </rPr>
      <t xml:space="preserve">- Ensure that </t>
    </r>
    <r>
      <rPr>
        <b/>
        <sz val="11"/>
        <color rgb="FF000000"/>
        <rFont val="Calibri"/>
      </rPr>
      <t>Fargate ephemeral storage</t>
    </r>
    <r>
      <rPr>
        <sz val="11"/>
        <color rgb="FF000000"/>
        <rFont val="Calibri"/>
      </rPr>
      <t xml:space="preserve"> is not set to </t>
    </r>
    <r>
      <rPr>
        <b/>
        <sz val="11"/>
        <color rgb="FF000000"/>
        <rFont val="Calibri"/>
      </rPr>
      <t>-</t>
    </r>
    <r>
      <rPr>
        <sz val="11"/>
        <color rgb="FF000000"/>
        <rFont val="Calibri"/>
      </rPr>
      <t>.</t>
    </r>
    <r>
      <rPr>
        <sz val="11"/>
        <color rgb="FF000000"/>
        <rFont val="Calibri"/>
      </rPr>
      <t xml:space="preserve">
</t>
    </r>
    <r>
      <rPr>
        <sz val="11"/>
        <color rgb="FF000000"/>
        <rFont val="Calibri"/>
      </rPr>
      <t>- Repeat steps 1-4 for each ECS cluster.</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list clusters:</t>
    </r>
    <r>
      <rPr>
        <sz val="11"/>
        <color rgb="FF000000"/>
        <rFont val="Calibri"/>
      </rPr>
      <t xml:space="preserve">
</t>
    </r>
    <r>
      <rPr>
        <sz val="11"/>
        <color rgb="FF006096"/>
        <rFont val="Roboto Condensed"/>
      </rPr>
      <t>aws ecs list-clusters</t>
    </r>
    <r>
      <rPr>
        <sz val="11"/>
        <color rgb="FF006096"/>
        <rFont val="Roboto Condensed"/>
      </rPr>
      <t xml:space="preserve">
</t>
    </r>
    <r>
      <rPr>
        <sz val="11"/>
        <color rgb="FF000000"/>
        <rFont val="Calibri"/>
      </rPr>
      <t xml:space="preserve">
</t>
    </r>
    <r>
      <rPr>
        <sz val="11"/>
        <color rgb="FF000000"/>
        <rFont val="Calibri"/>
      </rPr>
      <t>Run the following command to view the Fargate ephemeral storage KMS key ID configured for a cluster:</t>
    </r>
    <r>
      <rPr>
        <sz val="11"/>
        <color rgb="FF000000"/>
        <rFont val="Calibri"/>
      </rPr>
      <t xml:space="preserve">
</t>
    </r>
    <r>
      <rPr>
        <sz val="11"/>
        <color rgb="FF006096"/>
        <rFont val="Roboto Condensed"/>
      </rPr>
      <t>aws ecs describe-clusters --clusters &lt;cluster-arn&gt; --include CONFIGURATIONS --query 'clusters[*].configuration.managedStorageConfiguration.fargateEphemeralStorageKmsKeyId'</t>
    </r>
    <r>
      <rPr>
        <sz val="11"/>
        <color rgb="FF006096"/>
        <rFont val="Roboto Condensed"/>
      </rPr>
      <t xml:space="preserve">
</t>
    </r>
    <r>
      <rPr>
        <sz val="11"/>
        <color rgb="FF000000"/>
        <rFont val="Calibri"/>
      </rPr>
      <t xml:space="preserve">
</t>
    </r>
    <r>
      <rPr>
        <sz val="11"/>
        <color rgb="FF000000"/>
        <rFont val="Calibri"/>
      </rPr>
      <t>Ensure the command returns a customer-managed KMS key ARN.</t>
    </r>
    <r>
      <rPr>
        <sz val="11"/>
        <color rgb="FF000000"/>
        <rFont val="Calibri"/>
      </rPr>
      <t xml:space="preserve">
</t>
    </r>
    <r>
      <rPr>
        <sz val="11"/>
        <color rgb="FF000000"/>
        <rFont val="Calibri"/>
      </rPr>
      <t>Repeat for each cluster.</t>
    </r>
  </si>
  <si>
    <r>
      <rPr>
        <sz val="11"/>
        <color rgb="FF000000"/>
        <rFont val="Calibri"/>
      </rPr>
      <t>AWS Fargate ephemeral storage data is encrypted by default.</t>
    </r>
  </si>
  <si>
    <t>AWS Lambda</t>
  </si>
  <si>
    <t>12.1</t>
  </si>
  <si>
    <r>
      <rPr>
        <sz val="11"/>
        <rFont val="Calibri"/>
      </rPr>
      <t>Ensure AWS Config is Enabled for Lambda and Serverless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</si>
  <si>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Config</t>
    </r>
    <r>
      <rPr>
        <sz val="11"/>
        <color rgb="FF000000"/>
        <rFont val="Calibri"/>
      </rPr>
      <t xml:space="preserve"> under Management &amp; Governance.</t>
    </r>
    <r>
      <rPr>
        <sz val="11"/>
        <color rgb="FF000000"/>
        <rFont val="Calibri"/>
      </rPr>
      <t xml:space="preserve">
</t>
    </r>
    <r>
      <rPr>
        <sz val="11"/>
        <color rgb="FF000000"/>
        <rFont val="Calibri"/>
      </rPr>
      <t>-  This will open up the Config dashboard.</t>
    </r>
    <r>
      <rPr>
        <sz val="11"/>
        <color rgb="FF000000"/>
        <rFont val="Calibri"/>
      </rPr>
      <t xml:space="preserve">
</t>
    </r>
    <r>
      <rPr>
        <sz val="11"/>
        <color rgb="FF000000"/>
        <rFont val="Calibri"/>
      </rPr>
      <t xml:space="preserve">-  Click </t>
    </r>
    <r>
      <rPr>
        <b/>
        <sz val="11"/>
        <color rgb="FF000000"/>
        <rFont val="Calibri"/>
      </rPr>
      <t>Conformance packs</t>
    </r>
    <r>
      <rPr>
        <sz val="11"/>
        <color rgb="FF000000"/>
        <rFont val="Calibri"/>
      </rPr>
      <t xml:space="preserve">
</t>
    </r>
    <r>
      <rPr>
        <sz val="11"/>
        <color rgb="FF000000"/>
        <rFont val="Calibri"/>
      </rPr>
      <t xml:space="preserve">-  Click on </t>
    </r>
    <r>
      <rPr>
        <b/>
        <sz val="11"/>
        <color rgb="FF000000"/>
        <rFont val="Calibri"/>
      </rPr>
      <t>Deploy conformance pack</t>
    </r>
    <r>
      <rPr>
        <sz val="11"/>
        <color rgb="FF000000"/>
        <rFont val="Calibri"/>
      </rPr>
      <t xml:space="preserve">
</t>
    </r>
    <r>
      <rPr>
        <sz val="11"/>
        <color rgb="FF000000"/>
        <rFont val="Calibri"/>
      </rPr>
      <t xml:space="preserve">-  Click on </t>
    </r>
    <r>
      <rPr>
        <b/>
        <sz val="11"/>
        <color rgb="FF000000"/>
        <rFont val="Calibri"/>
      </rPr>
      <t>Use sample template</t>
    </r>
    <r>
      <rPr>
        <sz val="11"/>
        <color rgb="FF000000"/>
        <rFont val="Calibri"/>
      </rPr>
      <t xml:space="preserve">
</t>
    </r>
    <r>
      <rPr>
        <sz val="11"/>
        <color rgb="FF000000"/>
        <rFont val="Calibri"/>
      </rPr>
      <t>-  Click the down arrow under Sample template</t>
    </r>
    <r>
      <rPr>
        <sz val="11"/>
        <color rgb="FF000000"/>
        <rFont val="Calibri"/>
      </rPr>
      <t xml:space="preserve">
</t>
    </r>
    <r>
      <rPr>
        <sz val="11"/>
        <color rgb="FF000000"/>
        <rFont val="Calibri"/>
      </rPr>
      <t>-  Scroll down and click on Operational Best Practices for Serverless</t>
    </r>
    <r>
      <rPr>
        <sz val="11"/>
        <color rgb="FF000000"/>
        <rFont val="Calibri"/>
      </rPr>
      <t xml:space="preserve">
</t>
    </r>
    <r>
      <rPr>
        <sz val="11"/>
        <color rgb="FF000000"/>
        <rFont val="Calibri"/>
      </rPr>
      <t>-  Click Next</t>
    </r>
    <r>
      <rPr>
        <sz val="11"/>
        <color rgb="FF000000"/>
        <rFont val="Calibri"/>
      </rPr>
      <t xml:space="preserve">
</t>
    </r>
    <r>
      <rPr>
        <sz val="11"/>
        <color rgb="FF000000"/>
        <rFont val="Calibri"/>
      </rPr>
      <t xml:space="preserve">-  Give it a Conformance pack name </t>
    </r>
    <r>
      <rPr>
        <b/>
        <sz val="11"/>
        <color rgb="FF000000"/>
        <rFont val="Calibri"/>
      </rPr>
      <t>Serverless</t>
    </r>
    <r>
      <rPr>
        <sz val="11"/>
        <color rgb="FF000000"/>
        <rFont val="Calibri"/>
      </rPr>
      <t>.</t>
    </r>
    <r>
      <rPr>
        <sz val="11"/>
        <color rgb="FF000000"/>
        <rFont val="Calibri"/>
      </rPr>
      <t xml:space="preserve">
</t>
    </r>
    <r>
      <rPr>
        <sz val="11"/>
        <color rgb="FF000000"/>
        <rFont val="Calibri"/>
      </rPr>
      <t>-  Click Next</t>
    </r>
    <r>
      <rPr>
        <sz val="11"/>
        <color rgb="FF000000"/>
        <rFont val="Calibri"/>
      </rPr>
      <t xml:space="preserve">
</t>
    </r>
    <r>
      <rPr>
        <sz val="11"/>
        <color rgb="FF000000"/>
        <rFont val="Calibri"/>
      </rPr>
      <t xml:space="preserve">-  Click </t>
    </r>
    <r>
      <rPr>
        <b/>
        <sz val="11"/>
        <color rgb="FF000000"/>
        <rFont val="Calibri"/>
      </rPr>
      <t>Deploy conformance pack</t>
    </r>
    <r>
      <rPr>
        <sz val="11"/>
        <color rgb="FF000000"/>
        <rFont val="Calibri"/>
      </rPr>
      <t xml:space="preserve">
</t>
    </r>
    <r>
      <rPr>
        <sz val="11"/>
        <color rgb="FF000000"/>
        <rFont val="Calibri"/>
      </rPr>
      <t xml:space="preserve">-  Click on </t>
    </r>
    <r>
      <rPr>
        <b/>
        <sz val="11"/>
        <color rgb="FF000000"/>
        <rFont val="Calibri"/>
      </rPr>
      <t>Deploy conformance pack</t>
    </r>
    <r>
      <rPr>
        <sz val="11"/>
        <color rgb="FF000000"/>
        <rFont val="Calibri"/>
      </rPr>
      <t xml:space="preserve">
</t>
    </r>
    <r>
      <rPr>
        <sz val="11"/>
        <color rgb="FF000000"/>
        <rFont val="Calibri"/>
      </rPr>
      <t xml:space="preserve">-  Click on </t>
    </r>
    <r>
      <rPr>
        <b/>
        <sz val="11"/>
        <color rgb="FF000000"/>
        <rFont val="Calibri"/>
      </rPr>
      <t>Use sample template</t>
    </r>
    <r>
      <rPr>
        <sz val="11"/>
        <color rgb="FF000000"/>
        <rFont val="Calibri"/>
      </rPr>
      <t xml:space="preserve">
</t>
    </r>
    <r>
      <rPr>
        <sz val="11"/>
        <color rgb="FF000000"/>
        <rFont val="Calibri"/>
      </rPr>
      <t>-  Click the down arrow under Sample template</t>
    </r>
    <r>
      <rPr>
        <sz val="11"/>
        <color rgb="FF000000"/>
        <rFont val="Calibri"/>
      </rPr>
      <t xml:space="preserve">
</t>
    </r>
    <r>
      <rPr>
        <sz val="11"/>
        <color rgb="FF000000"/>
        <rFont val="Calibri"/>
      </rPr>
      <t>-  Scroll down and click on Security Best Practices for Lambda</t>
    </r>
    <r>
      <rPr>
        <sz val="11"/>
        <color rgb="FF000000"/>
        <rFont val="Calibri"/>
      </rPr>
      <t xml:space="preserve">
</t>
    </r>
    <r>
      <rPr>
        <sz val="11"/>
        <color rgb="FF000000"/>
        <rFont val="Calibri"/>
      </rPr>
      <t>-  Click Next</t>
    </r>
    <r>
      <rPr>
        <sz val="11"/>
        <color rgb="FF000000"/>
        <rFont val="Calibri"/>
      </rPr>
      <t xml:space="preserve">
</t>
    </r>
    <r>
      <rPr>
        <sz val="11"/>
        <color rgb="FF000000"/>
        <rFont val="Calibri"/>
      </rPr>
      <t xml:space="preserve">-  Give it a Conformance pack name </t>
    </r>
    <r>
      <rPr>
        <b/>
        <sz val="11"/>
        <color rgb="FF000000"/>
        <rFont val="Calibri"/>
      </rPr>
      <t>LambaSecurity</t>
    </r>
    <r>
      <rPr>
        <sz val="11"/>
        <color rgb="FF000000"/>
        <rFont val="Calibri"/>
      </rPr>
      <t>.</t>
    </r>
    <r>
      <rPr>
        <sz val="11"/>
        <color rgb="FF000000"/>
        <rFont val="Calibri"/>
      </rPr>
      <t xml:space="preserve">
</t>
    </r>
    <r>
      <rPr>
        <sz val="11"/>
        <color rgb="FF000000"/>
        <rFont val="Calibri"/>
      </rPr>
      <t>-  Click Next</t>
    </r>
    <r>
      <rPr>
        <sz val="11"/>
        <color rgb="FF000000"/>
        <rFont val="Calibri"/>
      </rPr>
      <t xml:space="preserve">
</t>
    </r>
    <r>
      <rPr>
        <sz val="11"/>
        <color rgb="FF000000"/>
        <rFont val="Calibri"/>
      </rPr>
      <t xml:space="preserve">-  Click </t>
    </r>
    <r>
      <rPr>
        <b/>
        <sz val="11"/>
        <color rgb="FF000000"/>
        <rFont val="Calibri"/>
      </rPr>
      <t>Deploy conformance pack</t>
    </r>
    <r>
      <rPr>
        <sz val="11"/>
        <color rgb="FF000000"/>
        <rFont val="Calibri"/>
      </rPr>
      <t xml:space="preserve">
</t>
    </r>
    <r>
      <rPr>
        <sz val="11"/>
        <color rgb="FF000000"/>
        <rFont val="Calibri"/>
      </rPr>
      <t>-  Repeat steps 2-20 for all regions used.</t>
    </r>
  </si>
  <si>
    <r>
      <rPr>
        <sz val="11"/>
        <color rgb="FF000000"/>
        <rFont val="Calibri"/>
      </rPr>
      <t>With AWS Config, you can track configuration changes to the Lambda functions (including deleted functions), runtime environments, tags, handler name, code size, memory allocation, timeout settings, and concurrency settings, along with Lambda IAM execution role, subnet, and security group associations.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</si>
  <si>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Config</t>
    </r>
    <r>
      <rPr>
        <sz val="11"/>
        <color rgb="FF000000"/>
        <rFont val="Calibri"/>
      </rPr>
      <t xml:space="preserve"> under Management &amp; Governance.</t>
    </r>
    <r>
      <rPr>
        <sz val="11"/>
        <color rgb="FF000000"/>
        <rFont val="Calibri"/>
      </rPr>
      <t xml:space="preserve">
</t>
    </r>
    <r>
      <rPr>
        <sz val="11"/>
        <color rgb="FF000000"/>
        <rFont val="Calibri"/>
      </rPr>
      <t>-  This will open up the Config dashboard.</t>
    </r>
    <r>
      <rPr>
        <sz val="11"/>
        <color rgb="FF000000"/>
        <rFont val="Calibri"/>
      </rPr>
      <t xml:space="preserve">
</t>
    </r>
    <r>
      <rPr>
        <sz val="11"/>
        <color rgb="FF000000"/>
        <rFont val="Calibri"/>
      </rPr>
      <t xml:space="preserve">-  Click </t>
    </r>
    <r>
      <rPr>
        <b/>
        <sz val="11"/>
        <color rgb="FF000000"/>
        <rFont val="Calibri"/>
      </rPr>
      <t>Conformance packs</t>
    </r>
    <r>
      <rPr>
        <sz val="11"/>
        <color rgb="FF000000"/>
        <rFont val="Calibri"/>
      </rPr>
      <t xml:space="preserve">
</t>
    </r>
    <r>
      <rPr>
        <sz val="11"/>
        <color rgb="FF000000"/>
        <rFont val="Calibri"/>
      </rPr>
      <t>-  Review the list of conformance packs.</t>
    </r>
    <r>
      <rPr>
        <sz val="11"/>
        <color rgb="FF000000"/>
        <rFont val="Calibri"/>
      </rPr>
      <t xml:space="preserve">
</t>
    </r>
    <r>
      <rPr>
        <sz val="11"/>
        <color rgb="FF000000"/>
        <rFont val="Calibri"/>
      </rPr>
      <t xml:space="preserve">-  If </t>
    </r>
    <r>
      <rPr>
        <b/>
        <sz val="11"/>
        <color rgb="FF000000"/>
        <rFont val="Calibri"/>
      </rPr>
      <t>serverless</t>
    </r>
    <r>
      <rPr>
        <sz val="11"/>
        <color rgb="FF000000"/>
        <rFont val="Calibri"/>
      </rPr>
      <t xml:space="preserve"> is listed or included in the conformance pack you built you meet this recommendation.</t>
    </r>
    <r>
      <rPr>
        <sz val="11"/>
        <color rgb="FF000000"/>
        <rFont val="Calibri"/>
      </rPr>
      <t xml:space="preserve">
</t>
    </r>
    <r>
      <rPr>
        <sz val="11"/>
        <color rgb="FF000000"/>
        <rFont val="Calibri"/>
      </rPr>
      <t xml:space="preserve">-  If </t>
    </r>
    <r>
      <rPr>
        <b/>
        <sz val="11"/>
        <color rgb="FF000000"/>
        <rFont val="Calibri"/>
      </rPr>
      <t>serverless</t>
    </r>
    <r>
      <rPr>
        <sz val="11"/>
        <color rgb="FF000000"/>
        <rFont val="Calibri"/>
      </rPr>
      <t xml:space="preserve"> is not listed refer to the remediation below</t>
    </r>
    <r>
      <rPr>
        <sz val="11"/>
        <color rgb="FF000000"/>
        <rFont val="Calibri"/>
      </rPr>
      <t xml:space="preserve">
</t>
    </r>
    <r>
      <rPr>
        <sz val="11"/>
        <color rgb="FF000000"/>
        <rFont val="Calibri"/>
      </rPr>
      <t>-  If none, see remediation section below.</t>
    </r>
    <r>
      <rPr>
        <sz val="11"/>
        <color rgb="FF000000"/>
        <rFont val="Calibri"/>
      </rPr>
      <t xml:space="preserve">
</t>
    </r>
    <r>
      <rPr>
        <sz val="11"/>
        <color rgb="FF000000"/>
        <rFont val="Calibri"/>
      </rPr>
      <t>-  Repeat steps 3-7 for all regions used.</t>
    </r>
  </si>
  <si>
    <t>12.2</t>
  </si>
  <si>
    <r>
      <rPr>
        <sz val="11"/>
        <rFont val="Calibri"/>
      </rPr>
      <t>Ensure Cloudwatch Lambda insights is enabled</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</si>
  <si>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https://console.aws.amazon.com/lambda/</t>
    </r>
    <r>
      <rPr>
        <sz val="11"/>
        <color rgb="FF000000"/>
        <rFont val="Calibri"/>
      </rPr>
      <t xml:space="preserve">
</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Click on the name of the function.</t>
    </r>
    <r>
      <rPr>
        <sz val="11"/>
        <color rgb="FF000000"/>
        <rFont val="Calibri"/>
      </rPr>
      <t xml:space="preserve">
</t>
    </r>
    <r>
      <rPr>
        <sz val="11"/>
        <color rgb="FF000000"/>
        <rFont val="Calibri"/>
      </rPr>
      <t xml:space="preserve">-  Click on the </t>
    </r>
    <r>
      <rPr>
        <b/>
        <sz val="11"/>
        <color rgb="FF000000"/>
        <rFont val="Calibri"/>
      </rPr>
      <t>Configuration tab</t>
    </r>
    <r>
      <rPr>
        <sz val="11"/>
        <color rgb="FF000000"/>
        <rFont val="Calibri"/>
      </rPr>
      <t xml:space="preserve">
</t>
    </r>
    <r>
      <rPr>
        <sz val="11"/>
        <color rgb="FF000000"/>
        <rFont val="Calibri"/>
      </rPr>
      <t>-  Click on 'Monitoring and operations tools'.</t>
    </r>
    <r>
      <rPr>
        <sz val="11"/>
        <color rgb="FF000000"/>
        <rFont val="Calibri"/>
      </rPr>
      <t xml:space="preserve">
</t>
    </r>
    <r>
      <rPr>
        <sz val="11"/>
        <color rgb="FF000000"/>
        <rFont val="Calibri"/>
      </rPr>
      <t xml:space="preserve">-  In the Monitoring and operations tools section click </t>
    </r>
    <r>
      <rPr>
        <b/>
        <sz val="11"/>
        <color rgb="FF000000"/>
        <rFont val="Calibri"/>
      </rPr>
      <t>Edit</t>
    </r>
    <r>
      <rPr>
        <sz val="11"/>
        <color rgb="FF000000"/>
        <rFont val="Calibri"/>
      </rPr>
      <t xml:space="preserve"> to update the monitoring configuration</t>
    </r>
    <r>
      <rPr>
        <sz val="11"/>
        <color rgb="FF000000"/>
        <rFont val="Calibri"/>
      </rPr>
      <t xml:space="preserve">
</t>
    </r>
    <r>
      <rPr>
        <sz val="11"/>
        <color rgb="FF000000"/>
        <rFont val="Calibri"/>
      </rPr>
      <t xml:space="preserve">-  In the CloudWatch Lambda Insights section click the </t>
    </r>
    <r>
      <rPr>
        <b/>
        <sz val="11"/>
        <color rgb="FF000000"/>
        <rFont val="Calibri"/>
      </rPr>
      <t>Enhanced monitoring</t>
    </r>
    <r>
      <rPr>
        <sz val="11"/>
        <color rgb="FF000000"/>
        <rFont val="Calibri"/>
      </rPr>
      <t xml:space="preserve"> button to enable***Note - When you enable the feature using the AWS Management Console, Amazon Lambda adds the required permissions to your function's execution role.</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  Repeat steps 2-8 for each Lambda function within the current region that fails the Audit.</t>
    </r>
    <r>
      <rPr>
        <sz val="11"/>
        <color rgb="FF000000"/>
        <rFont val="Calibri"/>
      </rPr>
      <t xml:space="preserve">
</t>
    </r>
    <r>
      <rPr>
        <sz val="11"/>
        <color rgb="FF000000"/>
        <rFont val="Calibri"/>
      </rPr>
      <t>-  Then repeat the Audit process for all other regions.</t>
    </r>
  </si>
  <si>
    <r>
      <rPr>
        <sz val="11"/>
        <color rgb="FF000000"/>
        <rFont val="Calibri"/>
      </rPr>
      <t>Ensure that Amazon CloudWatch Lambda Insights is enabled for your Amazon Lambda functions for enhanced monitoring.</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</si>
  <si>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https://console.aws.amazon.com/lambda/</t>
    </r>
    <r>
      <rPr>
        <sz val="11"/>
        <color rgb="FF000000"/>
        <rFont val="Calibri"/>
      </rPr>
      <t xml:space="preserve">
</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Click on the name of the function.</t>
    </r>
    <r>
      <rPr>
        <sz val="11"/>
        <color rgb="FF000000"/>
        <rFont val="Calibri"/>
      </rPr>
      <t xml:space="preserve">
</t>
    </r>
    <r>
      <rPr>
        <sz val="11"/>
        <color rgb="FF000000"/>
        <rFont val="Calibri"/>
      </rPr>
      <t xml:space="preserve">-  Click on the </t>
    </r>
    <r>
      <rPr>
        <b/>
        <sz val="11"/>
        <color rgb="FF000000"/>
        <rFont val="Calibri"/>
      </rPr>
      <t>Configuration tab</t>
    </r>
    <r>
      <rPr>
        <sz val="11"/>
        <color rgb="FF000000"/>
        <rFont val="Calibri"/>
      </rPr>
      <t xml:space="preserve">
</t>
    </r>
    <r>
      <rPr>
        <sz val="11"/>
        <color rgb="FF000000"/>
        <rFont val="Calibri"/>
      </rPr>
      <t>-  Click on 'Monitoring and operations tools'.</t>
    </r>
    <r>
      <rPr>
        <sz val="11"/>
        <color rgb="FF000000"/>
        <rFont val="Calibri"/>
      </rPr>
      <t xml:space="preserve">
</t>
    </r>
    <r>
      <rPr>
        <sz val="11"/>
        <color rgb="FF000000"/>
        <rFont val="Calibri"/>
      </rPr>
      <t xml:space="preserve">-  In the Monitoring and operations tools section check the </t>
    </r>
    <r>
      <rPr>
        <b/>
        <sz val="11"/>
        <color rgb="FF000000"/>
        <rFont val="Calibri"/>
      </rPr>
      <t>Enhanced monitoring</t>
    </r>
    <r>
      <rPr>
        <sz val="11"/>
        <color rgb="FF000000"/>
        <rFont val="Calibri"/>
      </rPr>
      <t xml:space="preserve">
</t>
    </r>
    <r>
      <rPr>
        <sz val="11"/>
        <color rgb="FF000000"/>
        <rFont val="Calibri"/>
      </rPr>
      <t>-  If set to Not enabled, refer to the remediation below.</t>
    </r>
    <r>
      <rPr>
        <sz val="11"/>
        <color rgb="FF000000"/>
        <rFont val="Calibri"/>
      </rPr>
      <t xml:space="preserve">
</t>
    </r>
    <r>
      <rPr>
        <sz val="11"/>
        <color rgb="FF000000"/>
        <rFont val="Calibri"/>
      </rPr>
      <t>-  Repeat steps 2-7 for each Lambda function within the current region.</t>
    </r>
    <r>
      <rPr>
        <sz val="11"/>
        <color rgb="FF000000"/>
        <rFont val="Calibri"/>
      </rPr>
      <t xml:space="preserve">
</t>
    </r>
    <r>
      <rPr>
        <sz val="11"/>
        <color rgb="FF000000"/>
        <rFont val="Calibri"/>
      </rPr>
      <t>-  Then repeat the Audit process for all other regions.</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lambda list-functions</t>
    </r>
    <r>
      <rPr>
        <sz val="11"/>
        <color rgb="FF000000"/>
        <rFont val="Calibri"/>
      </rPr>
      <t xml:space="preserve">
</t>
    </r>
    <r>
      <rPr>
        <sz val="11"/>
        <color rgb="FF006096"/>
        <rFont val="Roboto Condensed"/>
      </rPr>
      <t>aws lambda list-functions --output table --query "Functions[*].FunctionName"</t>
    </r>
    <r>
      <rPr>
        <sz val="11"/>
        <color rgb="FF006096"/>
        <rFont val="Roboto Condensed"/>
      </rPr>
      <t xml:space="preserve">
</t>
    </r>
    <r>
      <rPr>
        <sz val="11"/>
        <color rgb="FF000000"/>
        <rFont val="Calibri"/>
      </rPr>
      <t xml:space="preserve">
</t>
    </r>
    <r>
      <rPr>
        <sz val="11"/>
        <color rgb="FF000000"/>
        <rFont val="Calibri"/>
      </rPr>
      <t xml:space="preserve">This command will provide a table titled </t>
    </r>
    <r>
      <rPr>
        <b/>
        <sz val="11"/>
        <color rgb="FF000000"/>
        <rFont val="Calibri"/>
      </rPr>
      <t>ListFunction</t>
    </r>
    <r>
      <rPr>
        <sz val="11"/>
        <color rgb="FF000000"/>
        <rFont val="Calibri"/>
      </rPr>
      <t xml:space="preserve">
</t>
    </r>
    <r>
      <rPr>
        <sz val="11"/>
        <color rgb="FF000000"/>
        <rFont val="Calibri"/>
      </rPr>
      <t xml:space="preserve">- Run </t>
    </r>
    <r>
      <rPr>
        <b/>
        <sz val="11"/>
        <color rgb="FF000000"/>
        <rFont val="Calibri"/>
      </rPr>
      <t>aws lambda get-function</t>
    </r>
    <r>
      <rPr>
        <sz val="11"/>
        <color rgb="FF000000"/>
        <rFont val="Calibri"/>
      </rPr>
      <t xml:space="preserve">
</t>
    </r>
    <r>
      <rPr>
        <sz val="11"/>
        <color rgb="FF006096"/>
        <rFont val="Roboto Condensed"/>
      </rPr>
      <t>aws lambda get-function --function-name "name_of_function" --query "'Configuration.Layers[*].Arn"</t>
    </r>
    <r>
      <rPr>
        <sz val="11"/>
        <color rgb="FF006096"/>
        <rFont val="Roboto Condensed"/>
      </rPr>
      <t xml:space="preserve">
</t>
    </r>
    <r>
      <rPr>
        <sz val="11"/>
        <color rgb="FF006096"/>
        <rFont val="Roboto Condensed"/>
      </rPr>
      <t>This command should provide the requested ARN</t>
    </r>
    <r>
      <rPr>
        <sz val="11"/>
        <color rgb="FF006096"/>
        <rFont val="Roboto Condensed"/>
      </rPr>
      <t xml:space="preserve">
</t>
    </r>
    <r>
      <rPr>
        <sz val="11"/>
        <color rgb="FF006096"/>
        <rFont val="Roboto Condensed"/>
      </rPr>
      <t>3. If the list of ARNs does not contain the CloudWatch Lambda Insights extension ARN, i.e. "arn:aws:lambda:&lt;aws-region&gt;:12345678910:layer:LambdaInsightsExtension:&lt;version&gt;", the Enhanced Monitoring feature is not enabled.  Refer to the remediation below.</t>
    </r>
  </si>
  <si>
    <t>12.3</t>
  </si>
  <si>
    <r>
      <rPr>
        <sz val="11"/>
        <rFont val="Calibri"/>
      </rPr>
      <t>Ensure AWS Secrets manager is configured and being used by Lambda for databases</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</si>
  <si>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Secrets Manager</t>
    </r>
    <r>
      <rPr>
        <sz val="11"/>
        <color rgb="FF000000"/>
        <rFont val="Calibri"/>
      </rPr>
      <t xml:space="preserve"> under Security, Identity and Compliance.</t>
    </r>
    <r>
      <rPr>
        <sz val="11"/>
        <color rgb="FF000000"/>
        <rFont val="Calibri"/>
      </rPr>
      <t xml:space="preserve">
</t>
    </r>
    <r>
      <rPr>
        <sz val="11"/>
        <color rgb="FF000000"/>
        <rFont val="Calibri"/>
      </rPr>
      <t xml:space="preserve">-  Click on </t>
    </r>
    <r>
      <rPr>
        <b/>
        <sz val="11"/>
        <color rgb="FF000000"/>
        <rFont val="Calibri"/>
      </rPr>
      <t>Secrets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Store a new secret</t>
    </r>
    <r>
      <rPr>
        <sz val="11"/>
        <color rgb="FF000000"/>
        <rFont val="Calibri"/>
      </rPr>
      <t xml:space="preserve">
</t>
    </r>
    <r>
      <rPr>
        <sz val="11"/>
        <color rgb="FF000000"/>
        <rFont val="Calibri"/>
      </rPr>
      <t xml:space="preserve">-  Select the </t>
    </r>
    <r>
      <rPr>
        <b/>
        <sz val="11"/>
        <color rgb="FF000000"/>
        <rFont val="Calibri"/>
      </rPr>
      <t>Secret type</t>
    </r>
    <r>
      <rPr>
        <sz val="11"/>
        <color rgb="FF000000"/>
        <rFont val="Calibri"/>
      </rPr>
      <t xml:space="preserve">
</t>
    </r>
    <r>
      <rPr>
        <sz val="11"/>
        <color rgb="FF000000"/>
        <rFont val="Calibri"/>
      </rPr>
      <t>-  Enter the information</t>
    </r>
    <r>
      <rPr>
        <sz val="11"/>
        <color rgb="FF000000"/>
        <rFont val="Calibri"/>
      </rPr>
      <t xml:space="preserve">
</t>
    </r>
    <r>
      <rPr>
        <sz val="11"/>
        <color rgb="FF006096"/>
        <rFont val="Roboto Condensed"/>
      </rPr>
      <t>For the `3 db types` listed enter the credentials and select the database.</t>
    </r>
    <r>
      <rPr>
        <sz val="11"/>
        <color rgb="FF006096"/>
        <rFont val="Roboto Condensed"/>
      </rPr>
      <t xml:space="preserve">
</t>
    </r>
    <r>
      <rPr>
        <sz val="11"/>
        <color rgb="FF006096"/>
        <rFont val="Roboto Condensed"/>
      </rPr>
      <t>For `other database` enter the credentials, select the db type and enter the connection parameters.</t>
    </r>
    <r>
      <rPr>
        <sz val="11"/>
        <color rgb="FF006096"/>
        <rFont val="Roboto Condensed"/>
      </rPr>
      <t xml:space="preserve">
</t>
    </r>
    <r>
      <rPr>
        <sz val="11"/>
        <color rgb="FF000000"/>
        <rFont val="Calibri"/>
      </rPr>
      <t xml:space="preserve">
</t>
    </r>
    <r>
      <rPr>
        <sz val="11"/>
        <color rgb="FF000000"/>
        <rFont val="Calibri"/>
      </rPr>
      <t xml:space="preserve">For </t>
    </r>
    <r>
      <rPr>
        <b/>
        <sz val="11"/>
        <color rgb="FF000000"/>
        <rFont val="Calibri"/>
      </rPr>
      <t>Other type of secret</t>
    </r>
    <r>
      <rPr>
        <sz val="11"/>
        <color rgb="FF000000"/>
        <rFont val="Calibri"/>
      </rPr>
      <t xml:space="preserve"> (Lambda) create the keys and values used. - example Username yepyep Password yepyepchoose an encryption key or create a new one</t>
    </r>
    <r>
      <rPr>
        <b/>
        <sz val="11"/>
        <color rgb="FF000000"/>
        <rFont val="Calibri"/>
      </rPr>
      <t>if you add a new key it will take you to the KMS console.  Once you create the new key you can then select it here.</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Give the secret a name associated with your organization style and lambda</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Configure the auto rotation</t>
    </r>
    <r>
      <rPr>
        <sz val="11"/>
        <color rgb="FF000000"/>
        <rFont val="Calibri"/>
      </rPr>
      <t xml:space="preserve">
</t>
    </r>
    <r>
      <rPr>
        <sz val="11"/>
        <color rgb="FF006096"/>
        <rFont val="Roboto Condensed"/>
      </rPr>
      <t>Rotation schedule leave as default</t>
    </r>
    <r>
      <rPr>
        <sz val="11"/>
        <color rgb="FF006096"/>
        <rFont val="Roboto Condensed"/>
      </rPr>
      <t xml:space="preserve">
</t>
    </r>
    <r>
      <rPr>
        <sz val="11"/>
        <color rgb="FF006096"/>
        <rFont val="Roboto Condensed"/>
      </rPr>
      <t>Select the lambda function you use to rotate the key</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Review all the settings</t>
    </r>
    <r>
      <rPr>
        <sz val="11"/>
        <color rgb="FF000000"/>
        <rFont val="Calibri"/>
      </rPr>
      <t xml:space="preserve">
</t>
    </r>
    <r>
      <rPr>
        <sz val="11"/>
        <color rgb="FF000000"/>
        <rFont val="Calibri"/>
      </rPr>
      <t xml:space="preserve">-  Click </t>
    </r>
    <r>
      <rPr>
        <b/>
        <sz val="11"/>
        <color rgb="FF000000"/>
        <rFont val="Calibri"/>
      </rPr>
      <t>Store</t>
    </r>
  </si>
  <si>
    <r>
      <rPr>
        <sz val="11"/>
        <color rgb="FF000000"/>
        <rFont val="Calibri"/>
      </rPr>
      <t>Lambda functions often have to access a database or other services within your environment.</t>
    </r>
  </si>
  <si>
    <r>
      <rPr>
        <sz val="11"/>
        <color rgb="FF000000"/>
        <rFont val="Calibri"/>
      </rPr>
      <t>note - Lambda code should be checked for correct configuration to get the credentials from AWS Secrets Manager.  This audit and remediation is only to confirm you have the credentials in Secrets manager.</t>
    </r>
  </si>
  <si>
    <r>
      <rPr>
        <b/>
        <sz val="11"/>
        <color rgb="FF000000"/>
        <rFont val="Calibri"/>
      </rPr>
      <t>From the Console:</t>
    </r>
    <r>
      <rPr>
        <sz val="11"/>
        <color rgb="FF000000"/>
        <rFont val="Calibri"/>
      </rPr>
      <t xml:space="preserve">
</t>
    </r>
    <r>
      <rPr>
        <sz val="11"/>
        <color rgb="FF000000"/>
        <rFont val="Calibri"/>
      </rPr>
      <t xml:space="preserve">-  Login to AWS Console using </t>
    </r>
    <r>
      <rPr>
        <b/>
        <sz val="11"/>
        <color rgb="FF000000"/>
        <rFont val="Calibri"/>
      </rPr>
      <t>https://console.aws.amazon.com</t>
    </r>
    <r>
      <rPr>
        <sz val="11"/>
        <color rgb="FF000000"/>
        <rFont val="Calibri"/>
      </rPr>
      <t xml:space="preserve">
</t>
    </r>
    <r>
      <rPr>
        <sz val="11"/>
        <color rgb="FF000000"/>
        <rFont val="Calibri"/>
      </rPr>
      <t xml:space="preserve">-  Click </t>
    </r>
    <r>
      <rPr>
        <b/>
        <sz val="11"/>
        <color rgb="FF000000"/>
        <rFont val="Calibri"/>
      </rPr>
      <t>All services</t>
    </r>
    <r>
      <rPr>
        <sz val="11"/>
        <color rgb="FF000000"/>
        <rFont val="Calibri"/>
      </rPr>
      <t xml:space="preserve">, click </t>
    </r>
    <r>
      <rPr>
        <b/>
        <sz val="11"/>
        <color rgb="FF000000"/>
        <rFont val="Calibri"/>
      </rPr>
      <t>Secrets Manager</t>
    </r>
    <r>
      <rPr>
        <sz val="11"/>
        <color rgb="FF000000"/>
        <rFont val="Calibri"/>
      </rPr>
      <t xml:space="preserve"> under Security, Identity and Compliance.</t>
    </r>
    <r>
      <rPr>
        <sz val="11"/>
        <color rgb="FF000000"/>
        <rFont val="Calibri"/>
      </rPr>
      <t xml:space="preserve">
</t>
    </r>
    <r>
      <rPr>
        <sz val="11"/>
        <color rgb="FF000000"/>
        <rFont val="Calibri"/>
      </rPr>
      <t xml:space="preserve">-  Click on </t>
    </r>
    <r>
      <rPr>
        <b/>
        <sz val="11"/>
        <color rgb="FF000000"/>
        <rFont val="Calibri"/>
      </rPr>
      <t>Secrets</t>
    </r>
    <r>
      <rPr>
        <sz val="11"/>
        <color rgb="FF000000"/>
        <rFont val="Calibri"/>
      </rPr>
      <t>.</t>
    </r>
    <r>
      <rPr>
        <sz val="11"/>
        <color rgb="FF000000"/>
        <rFont val="Calibri"/>
      </rPr>
      <t xml:space="preserve">
</t>
    </r>
    <r>
      <rPr>
        <sz val="11"/>
        <color rgb="FF000000"/>
        <rFont val="Calibri"/>
      </rPr>
      <t>-  Review the secrets listed</t>
    </r>
    <r>
      <rPr>
        <sz val="11"/>
        <color rgb="FF000000"/>
        <rFont val="Calibri"/>
      </rPr>
      <t xml:space="preserve">
</t>
    </r>
    <r>
      <rPr>
        <sz val="11"/>
        <color rgb="FF000000"/>
        <rFont val="Calibri"/>
      </rPr>
      <t>-  Confirm that the secret required for Lambda functions is included in the list.</t>
    </r>
    <r>
      <rPr>
        <sz val="11"/>
        <color rgb="FF000000"/>
        <rFont val="Calibri"/>
      </rPr>
      <t xml:space="preserve">
</t>
    </r>
    <r>
      <rPr>
        <sz val="11"/>
        <color rgb="FF000000"/>
        <rFont val="Calibri"/>
      </rPr>
      <t>-  If it is, review your code and confirm that you are calling the credentials during runtime.</t>
    </r>
    <r>
      <rPr>
        <sz val="11"/>
        <color rgb="FF000000"/>
        <rFont val="Calibri"/>
      </rPr>
      <t xml:space="preserve">
</t>
    </r>
    <r>
      <rPr>
        <sz val="11"/>
        <color rgb="FF000000"/>
        <rFont val="Calibri"/>
      </rPr>
      <t>-  If the credentials are not listed refer to the remediation below.</t>
    </r>
    <r>
      <rPr>
        <sz val="11"/>
        <color rgb="FF000000"/>
        <rFont val="Calibri"/>
      </rPr>
      <t xml:space="preserve">
</t>
    </r>
    <r>
      <rPr>
        <sz val="11"/>
        <color rgb="FF000000"/>
        <rFont val="Calibri"/>
      </rPr>
      <t>-  Repeat steps 2-7 for all regions used.</t>
    </r>
  </si>
  <si>
    <t>12.4</t>
  </si>
  <si>
    <r>
      <rPr>
        <sz val="11"/>
        <rFont val="Calibri"/>
      </rPr>
      <t>Ensure least privilege is used with Lambda function access</t>
    </r>
  </si>
  <si>
    <r>
      <rPr>
        <sz val="11"/>
        <color rgb="FF000000"/>
        <rFont val="Calibri"/>
      </rPr>
      <t>As building out the IAM permissions for Lambda here are some things to consider.</t>
    </r>
    <r>
      <rPr>
        <sz val="11"/>
        <color rgb="FF000000"/>
        <rFont val="Calibri"/>
      </rPr>
      <t xml:space="preserve">
</t>
    </r>
    <r>
      <rPr>
        <sz val="11"/>
        <color rgb="FF000000"/>
        <rFont val="Calibri"/>
      </rPr>
      <t>- Set granular IAM permissions for Lambda functions.</t>
    </r>
    <r>
      <rPr>
        <sz val="11"/>
        <color rgb="FF000000"/>
        <rFont val="Calibri"/>
      </rPr>
      <t xml:space="preserve">
</t>
    </r>
    <r>
      <rPr>
        <sz val="11"/>
        <color rgb="FF000000"/>
        <rFont val="Calibri"/>
      </rPr>
      <t>- Limit user access via IAM permissions to only necessary resources and operations.</t>
    </r>
    <r>
      <rPr>
        <sz val="11"/>
        <color rgb="FF000000"/>
        <rFont val="Calibri"/>
      </rPr>
      <t xml:space="preserve">
</t>
    </r>
    <r>
      <rPr>
        <sz val="11"/>
        <color rgb="FF000000"/>
        <rFont val="Calibri"/>
      </rPr>
      <t>- Remove unused or outdated IAM Users, Roles and Permissions.</t>
    </r>
    <r>
      <rPr>
        <sz val="11"/>
        <color rgb="FF000000"/>
        <rFont val="Calibri"/>
      </rPr>
      <t xml:space="preserve">
</t>
    </r>
    <r>
      <rPr>
        <sz val="11"/>
        <color rgb="FF000000"/>
        <rFont val="Calibri"/>
      </rPr>
      <t>- Periodically review and adjust IAM permissions.</t>
    </r>
    <r>
      <rPr>
        <sz val="11"/>
        <color rgb="FF000000"/>
        <rFont val="Calibri"/>
      </rPr>
      <t xml:space="preserve">
</t>
    </r>
    <r>
      <rPr>
        <sz val="11"/>
        <color rgb="FF000000"/>
        <rFont val="Calibri"/>
      </rPr>
      <t>- Do not allow all-access permissions for Lambda functions as a short cut."</t>
    </r>
  </si>
  <si>
    <r>
      <rPr>
        <sz val="11"/>
        <color rgb="FF000000"/>
        <rFont val="Calibri"/>
      </rPr>
      <t>Lambda is fully integrated with IAM, allowing you to control precisely what each Lambda function can do within the AWS Cloud.  As you develop a Lambda function, you expand the scope of this policy to enable access to other resources. For example, for a function that processes objects put into an S3 bucket, it requires read access to objects stored in that bucket. Do not grant the function broader permissions to write or delete data, or operate in other buckets.</t>
    </r>
  </si>
  <si>
    <r>
      <rPr>
        <sz val="11"/>
        <color rgb="FF000000"/>
        <rFont val="Calibri"/>
      </rPr>
      <t>Determining the exact permissions required is a manual process and can be challenging, since IAM permissions are very granular and they control access to both the data plane and control plane.</t>
    </r>
    <r>
      <rPr>
        <sz val="11"/>
        <color rgb="FF000000"/>
        <rFont val="Calibri"/>
      </rPr>
      <t xml:space="preserve">
</t>
    </r>
    <r>
      <rPr>
        <sz val="11"/>
        <color rgb="FF000000"/>
        <rFont val="Calibri"/>
      </rPr>
      <t>Please refer to the references section below for useful documentation on developing the correct IAM policies for Lambda.</t>
    </r>
  </si>
  <si>
    <t>12.5</t>
  </si>
  <si>
    <r>
      <rPr>
        <sz val="11"/>
        <rFont val="Calibri"/>
      </rPr>
      <t>Ensure every Lambda function has its own IAM Role</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</si>
  <si>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change/update.</t>
    </r>
    <r>
      <rPr>
        <sz val="11"/>
        <color rgb="FF000000"/>
        <rFont val="Calibri"/>
      </rPr>
      <t xml:space="preserve">
</t>
    </r>
    <r>
      <rPr>
        <sz val="11"/>
        <color rgb="FF000000"/>
        <rFont val="Calibri"/>
      </rPr>
      <t xml:space="preserve">-  Click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General configuration on the left column, click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Execution role</t>
    </r>
    <r>
      <rPr>
        <sz val="11"/>
        <color rgb="FF000000"/>
        <rFont val="Calibri"/>
      </rPr>
      <t xml:space="preserve"> section,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Scroll down to </t>
    </r>
    <r>
      <rPr>
        <b/>
        <sz val="11"/>
        <color rgb="FF000000"/>
        <rFont val="Calibri"/>
      </rPr>
      <t>Execution role</t>
    </r>
    <r>
      <rPr>
        <sz val="11"/>
        <color rgb="FF000000"/>
        <rFont val="Calibri"/>
      </rPr>
      <t xml:space="preserve">
</t>
    </r>
    <r>
      <rPr>
        <sz val="11"/>
        <color rgb="FF000000"/>
        <rFont val="Calibri"/>
      </rPr>
      <t>To use an existing IAM role</t>
    </r>
    <r>
      <rPr>
        <sz val="11"/>
        <color rgb="FF000000"/>
        <rFont val="Calibri"/>
      </rPr>
      <t xml:space="preserve">
</t>
    </r>
    <r>
      <rPr>
        <sz val="11"/>
        <color rgb="FF006096"/>
        <rFont val="Roboto Condensed"/>
      </rPr>
      <t>- Click `Use an existing role`</t>
    </r>
    <r>
      <rPr>
        <sz val="11"/>
        <color rgb="FF006096"/>
        <rFont val="Roboto Condensed"/>
      </rPr>
      <t xml:space="preserve">
</t>
    </r>
    <r>
      <rPr>
        <sz val="11"/>
        <color rgb="FF006096"/>
        <rFont val="Roboto Condensed"/>
      </rPr>
      <t>- Select the role from the `Existing role` dropdown.</t>
    </r>
    <r>
      <rPr>
        <sz val="11"/>
        <color rgb="FF006096"/>
        <rFont val="Roboto Condensed"/>
      </rPr>
      <t xml:space="preserve">
</t>
    </r>
    <r>
      <rPr>
        <sz val="11"/>
        <color rgb="FF006096"/>
        <rFont val="Roboto Condensed"/>
      </rPr>
      <t>- The IAM role can't be associated with another Lambda function and must follow the Principle of Least Privilege.</t>
    </r>
    <r>
      <rPr>
        <sz val="11"/>
        <color rgb="FF006096"/>
        <rFont val="Roboto Condensed"/>
      </rPr>
      <t xml:space="preserve">
</t>
    </r>
    <r>
      <rPr>
        <sz val="11"/>
        <color rgb="FF000000"/>
        <rFont val="Calibri"/>
      </rPr>
      <t xml:space="preserve">
</t>
    </r>
    <r>
      <rPr>
        <sz val="11"/>
        <color rgb="FF000000"/>
        <rFont val="Calibri"/>
      </rPr>
      <t>To use a new IAM role</t>
    </r>
    <r>
      <rPr>
        <sz val="11"/>
        <color rgb="FF000000"/>
        <rFont val="Calibri"/>
      </rPr>
      <t xml:space="preserve">
</t>
    </r>
    <r>
      <rPr>
        <sz val="11"/>
        <color rgb="FF006096"/>
        <rFont val="Roboto Condensed"/>
      </rPr>
      <t>- Click `Create a new role from AWS policy templates`</t>
    </r>
    <r>
      <rPr>
        <sz val="11"/>
        <color rgb="FF006096"/>
        <rFont val="Roboto Condensed"/>
      </rPr>
      <t xml:space="preserve">
</t>
    </r>
    <r>
      <rPr>
        <sz val="11"/>
        <color rgb="FF006096"/>
        <rFont val="Roboto Condensed"/>
      </rPr>
      <t>- Provide a unique name based on company policy in the `Role name`</t>
    </r>
    <r>
      <rPr>
        <sz val="11"/>
        <color rgb="FF006096"/>
        <rFont val="Roboto Condensed"/>
      </rPr>
      <t xml:space="preserve">
</t>
    </r>
    <r>
      <rPr>
        <sz val="11"/>
        <color rgb="FF006096"/>
        <rFont val="Roboto Condensed"/>
      </rPr>
      <t>- Select the policy templates from the `Policy templates` dropdown.</t>
    </r>
    <r>
      <rPr>
        <sz val="11"/>
        <color rgb="FF006096"/>
        <rFont val="Roboto Condensed"/>
      </rPr>
      <t xml:space="preserve">
</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  Repeat steps 2 – 8 for all the Lambda functions listed within the AWS region that do not have a unique IAM Execution Role.</t>
    </r>
    <r>
      <rPr>
        <sz val="11"/>
        <color rgb="FF000000"/>
        <rFont val="Calibri"/>
      </rPr>
      <t xml:space="preserve">
</t>
    </r>
    <r>
      <rPr>
        <sz val="11"/>
        <color rgb="FF000000"/>
        <rFont val="Calibri"/>
      </rPr>
      <t>-  Repeat this remediation process for all the AWS Regions.</t>
    </r>
  </si>
  <si>
    <r>
      <rPr>
        <sz val="11"/>
        <color rgb="FF000000"/>
        <rFont val="Calibri"/>
      </rPr>
      <t>Every Lambda function should have a one to one IAM execution role and the roles should not be shared between functions.</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</si>
  <si>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xml:space="preserve">-  Click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General configuration on the left column, click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Execution role</t>
    </r>
    <r>
      <rPr>
        <sz val="11"/>
        <color rgb="FF000000"/>
        <rFont val="Calibri"/>
      </rPr>
      <t xml:space="preserve"> section, </t>
    </r>
    <r>
      <rPr>
        <b/>
        <sz val="11"/>
        <color rgb="FF000000"/>
        <rFont val="Calibri"/>
      </rPr>
      <t>Role name</t>
    </r>
    <r>
      <rPr>
        <sz val="11"/>
        <color rgb="FF000000"/>
        <rFont val="Calibri"/>
      </rPr>
      <t xml:space="preserve"> not the name listed as this is the IAM is the role that defines the access permissions for the selected function.</t>
    </r>
    <r>
      <rPr>
        <sz val="11"/>
        <color rgb="FF000000"/>
        <rFont val="Calibri"/>
      </rPr>
      <t xml:space="preserve">
</t>
    </r>
    <r>
      <rPr>
        <sz val="11"/>
        <color rgb="FF000000"/>
        <rFont val="Calibri"/>
      </rPr>
      <t>-  Repeat steps 2 – 6 for all the Lambda functions listed within the AWS region.</t>
    </r>
    <r>
      <rPr>
        <sz val="11"/>
        <color rgb="FF000000"/>
        <rFont val="Calibri"/>
      </rPr>
      <t xml:space="preserve">
</t>
    </r>
    <r>
      <rPr>
        <sz val="11"/>
        <color rgb="FF000000"/>
        <rFont val="Calibri"/>
      </rPr>
      <t>-  If any Lambda functions share the same Execution role, refer to the remediation below.</t>
    </r>
    <r>
      <rPr>
        <sz val="11"/>
        <color rgb="FF000000"/>
        <rFont val="Calibri"/>
      </rPr>
      <t xml:space="preserve">
</t>
    </r>
    <r>
      <rPr>
        <sz val="11"/>
        <color rgb="FF000000"/>
        <rFont val="Calibri"/>
      </rPr>
      <t>-  Repeat this Audit for all the AWS Regions.</t>
    </r>
  </si>
  <si>
    <t>12.6</t>
  </si>
  <si>
    <r>
      <rPr>
        <sz val="11"/>
        <rFont val="Calibri"/>
      </rPr>
      <t>Ensure Lambda functions are not exposed to everyone.</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</si>
  <si>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xml:space="preserve">-  In the left column, click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Resource-based policy</t>
    </r>
    <r>
      <rPr>
        <sz val="11"/>
        <color rgb="FF000000"/>
        <rFont val="Calibri"/>
      </rPr>
      <t xml:space="preserve"> section, perform the following actions:</t>
    </r>
    <r>
      <rPr>
        <sz val="11"/>
        <color rgb="FF000000"/>
        <rFont val="Calibri"/>
      </rPr>
      <t xml:space="preserve">
</t>
    </r>
    <r>
      <rPr>
        <sz val="11"/>
        <color rgb="FF000000"/>
        <rFont val="Calibri"/>
      </rPr>
      <t>- Under Policy statements</t>
    </r>
    <r>
      <rPr>
        <sz val="11"/>
        <color rgb="FF000000"/>
        <rFont val="Calibri"/>
      </rPr>
      <t xml:space="preserve">
</t>
    </r>
    <r>
      <rPr>
        <sz val="11"/>
        <color rgb="FF000000"/>
        <rFont val="Calibri"/>
      </rPr>
      <t>- Select the policy statement that allows anonymous access</t>
    </r>
    <r>
      <rPr>
        <sz val="11"/>
        <color rgb="FF000000"/>
        <rFont val="Calibri"/>
      </rPr>
      <t xml:space="preserve">
</t>
    </r>
    <r>
      <rPr>
        <sz val="11"/>
        <color rgb="FF000000"/>
        <rFont val="Calibri"/>
      </rPr>
      <t>- Click Delete to remove the non-compliant statement from the resource-based policy attached</t>
    </r>
    <r>
      <rPr>
        <sz val="11"/>
        <color rgb="FF000000"/>
        <rFont val="Calibri"/>
      </rPr>
      <t xml:space="preserve">
</t>
    </r>
    <r>
      <rPr>
        <sz val="11"/>
        <color rgb="FF000000"/>
        <rFont val="Calibri"/>
      </rPr>
      <t>- Within the Delete statement confirmation box, click Remove</t>
    </r>
    <r>
      <rPr>
        <sz val="11"/>
        <color rgb="FF000000"/>
        <rFont val="Calibri"/>
      </rPr>
      <t xml:space="preserve">
</t>
    </r>
    <r>
      <rPr>
        <sz val="11"/>
        <color rgb="FF000000"/>
        <rFont val="Calibri"/>
      </rPr>
      <t>- Click Add permissions to add a new policy statement that grants permissions to a trusted entity only.</t>
    </r>
    <r>
      <rPr>
        <sz val="11"/>
        <color rgb="FF000000"/>
        <rFont val="Calibri"/>
      </rPr>
      <t xml:space="preserve">
</t>
    </r>
    <r>
      <rPr>
        <sz val="11"/>
        <color rgb="FF000000"/>
        <rFont val="Calibri"/>
      </rPr>
      <t>- On the Add permissions page configure the new policy statement to grant access to another AWS account, IAM user, IAM role, or to another AWS service.</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  Repeat steps no. 2 – 6 for each Lambda function that fails the Audit above, within the current region.</t>
    </r>
    <r>
      <rPr>
        <sz val="11"/>
        <color rgb="FF000000"/>
        <rFont val="Calibri"/>
      </rPr>
      <t xml:space="preserve">
</t>
    </r>
    <r>
      <rPr>
        <sz val="11"/>
        <color rgb="FF000000"/>
        <rFont val="Calibri"/>
      </rPr>
      <t>-  Repeat this Audit for all the other AWS regions.</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'aws lambda remove-permission'</t>
    </r>
    <r>
      <rPr>
        <sz val="11"/>
        <color rgb="FF000000"/>
        <rFont val="Calibri"/>
      </rPr>
      <t xml:space="preserve">
</t>
    </r>
    <r>
      <rPr>
        <sz val="11"/>
        <color rgb="FF006096"/>
        <rFont val="Roboto Condensed"/>
      </rPr>
      <t>aws lambda remove-permission --function-name "name_of_function" --statement-id "SID_of_Statement"</t>
    </r>
    <r>
      <rPr>
        <sz val="11"/>
        <color rgb="FF006096"/>
        <rFont val="Roboto Condensed"/>
      </rPr>
      <t xml:space="preserve">
</t>
    </r>
    <r>
      <rPr>
        <sz val="11"/>
        <color rgb="FF000000"/>
        <rFont val="Calibri"/>
      </rPr>
      <t xml:space="preserve">
</t>
    </r>
    <r>
      <rPr>
        <sz val="11"/>
        <color rgb="FF000000"/>
        <rFont val="Calibri"/>
      </rPr>
      <t>This command will remove the access policy that is failing the audit for that function.</t>
    </r>
    <r>
      <rPr>
        <sz val="11"/>
        <color rgb="FF000000"/>
        <rFont val="Calibri"/>
      </rPr>
      <t xml:space="preserve">
</t>
    </r>
    <r>
      <rPr>
        <sz val="11"/>
        <color rgb="FF000000"/>
        <rFont val="Calibri"/>
      </rPr>
      <t xml:space="preserve">- Run </t>
    </r>
    <r>
      <rPr>
        <b/>
        <sz val="11"/>
        <color rgb="FF000000"/>
        <rFont val="Calibri"/>
      </rPr>
      <t>aws lambda add-permission</t>
    </r>
    <r>
      <rPr>
        <sz val="11"/>
        <color rgb="FF000000"/>
        <rFont val="Calibri"/>
      </rPr>
      <t xml:space="preserve">
</t>
    </r>
    <r>
      <rPr>
        <sz val="11"/>
        <color rgb="FF006096"/>
        <rFont val="Roboto Condensed"/>
      </rPr>
      <t>aws lambda add-permission --function-name "name_of_function" --statement-id "correctaccess" --principal "012345678910" --action lambda:InvokeFunction</t>
    </r>
    <r>
      <rPr>
        <sz val="11"/>
        <color rgb="FF006096"/>
        <rFont val="Roboto Condensed"/>
      </rPr>
      <t xml:space="preserve">
</t>
    </r>
    <r>
      <rPr>
        <sz val="11"/>
        <color rgb="FF000000"/>
        <rFont val="Calibri"/>
      </rPr>
      <t xml:space="preserve">
</t>
    </r>
    <r>
      <rPr>
        <sz val="11"/>
        <color rgb="FF000000"/>
        <rFont val="Calibri"/>
      </rPr>
      <t>This adds a new policy to the function.</t>
    </r>
    <r>
      <rPr>
        <sz val="11"/>
        <color rgb="FF000000"/>
        <rFont val="Calibri"/>
      </rPr>
      <t xml:space="preserve">
</t>
    </r>
    <r>
      <rPr>
        <sz val="11"/>
        <color rgb="FF000000"/>
        <rFont val="Calibri"/>
      </rPr>
      <t>***Note The --principal parameter can be the The ID of the trusted AWS account, another AWS account, IAM user, IAM role, or another AWS service.</t>
    </r>
    <r>
      <rPr>
        <sz val="11"/>
        <color rgb="FF000000"/>
        <rFont val="Calibri"/>
      </rPr>
      <t xml:space="preserve">
</t>
    </r>
    <r>
      <rPr>
        <sz val="11"/>
        <color rgb="FF000000"/>
        <rFont val="Calibri"/>
      </rPr>
      <t>-  The command output should display the new policy created.</t>
    </r>
    <r>
      <rPr>
        <sz val="11"/>
        <color rgb="FF000000"/>
        <rFont val="Calibri"/>
      </rPr>
      <t xml:space="preserve">
</t>
    </r>
    <r>
      <rPr>
        <sz val="11"/>
        <color rgb="FF000000"/>
        <rFont val="Calibri"/>
      </rPr>
      <t>-  Repeat steps 1-2 for each Lambda function from the audit for all regions.</t>
    </r>
  </si>
  <si>
    <r>
      <rPr>
        <sz val="11"/>
        <color rgb="FF000000"/>
        <rFont val="Calibri"/>
      </rPr>
      <t>A publicly accessible Amazon Lambda function is open to the public and can be reviewed by anyone.  To protect against unauthorized users that are sending requests to invoke these functions they need to be changed so they are not exposed to the public.</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</si>
  <si>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xml:space="preserve">-  In the left column, click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Resource-based policy</t>
    </r>
    <r>
      <rPr>
        <sz val="11"/>
        <color rgb="FF000000"/>
        <rFont val="Calibri"/>
      </rPr>
      <t xml:space="preserve"> section, click </t>
    </r>
    <r>
      <rPr>
        <b/>
        <sz val="11"/>
        <color rgb="FF000000"/>
        <rFont val="Calibri"/>
      </rPr>
      <t>View policy document</t>
    </r>
    <r>
      <rPr>
        <sz val="11"/>
        <color rgb="FF000000"/>
        <rFont val="Calibri"/>
      </rPr>
      <t xml:space="preserve">
</t>
    </r>
    <r>
      <rPr>
        <sz val="11"/>
        <color rgb="FF000000"/>
        <rFont val="Calibri"/>
      </rPr>
      <t>-  Review the Resource-based policy document box.  Find the "Principal" element defined for each policy statement and check the element value. If the element has one of the following values: "</t>
    </r>
    <r>
      <rPr>
        <i/>
        <sz val="11"/>
        <color rgb="FF000000"/>
        <rFont val="Calibri"/>
      </rPr>
      <t>" or { "AWS": "</t>
    </r>
    <r>
      <rPr>
        <sz val="11"/>
        <color rgb="FF000000"/>
        <rFont val="Calibri"/>
      </rPr>
      <t>" }, it means it is set to "Allow", and if it does not contain a "Condition" clause to filter the access, the selected Amazon Lambda function is set to anonymous access.</t>
    </r>
    <r>
      <rPr>
        <sz val="11"/>
        <color rgb="FF000000"/>
        <rFont val="Calibri"/>
      </rPr>
      <t xml:space="preserve">
</t>
    </r>
    <r>
      <rPr>
        <sz val="11"/>
        <color rgb="FF000000"/>
        <rFont val="Calibri"/>
      </rPr>
      <t>-  If any of the Lambda functions have anonymous access set refer to the remediation below.</t>
    </r>
    <r>
      <rPr>
        <sz val="11"/>
        <color rgb="FF000000"/>
        <rFont val="Calibri"/>
      </rPr>
      <t xml:space="preserve">
</t>
    </r>
    <r>
      <rPr>
        <sz val="11"/>
        <color rgb="FF000000"/>
        <rFont val="Calibri"/>
      </rPr>
      <t>-  Repeat steps 2 – 7 for each Lambda function available within the current AWS region.</t>
    </r>
    <r>
      <rPr>
        <sz val="11"/>
        <color rgb="FF000000"/>
        <rFont val="Calibri"/>
      </rPr>
      <t xml:space="preserve">
</t>
    </r>
    <r>
      <rPr>
        <sz val="11"/>
        <color rgb="FF000000"/>
        <rFont val="Calibri"/>
      </rPr>
      <t>-  Repeat this Audit for all the other AWS regions.</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'aws lambda list-functions'</t>
    </r>
    <r>
      <rPr>
        <sz val="11"/>
        <color rgb="FF000000"/>
        <rFont val="Calibri"/>
      </rPr>
      <t xml:space="preserve">
</t>
    </r>
    <r>
      <rPr>
        <sz val="11"/>
        <color rgb="FF006096"/>
        <rFont val="Roboto Condensed"/>
      </rPr>
      <t>aws lambda list-functions --output table --query "Functions[*].FunctionName"</t>
    </r>
    <r>
      <rPr>
        <sz val="11"/>
        <color rgb="FF006096"/>
        <rFont val="Roboto Condensed"/>
      </rPr>
      <t xml:space="preserve">
</t>
    </r>
    <r>
      <rPr>
        <sz val="11"/>
        <color rgb="FF000000"/>
        <rFont val="Calibri"/>
      </rPr>
      <t xml:space="preserve">
</t>
    </r>
    <r>
      <rPr>
        <sz val="11"/>
        <color rgb="FF000000"/>
        <rFont val="Calibri"/>
      </rPr>
      <t>This command will provide a table titles ListFunctions</t>
    </r>
    <r>
      <rPr>
        <sz val="11"/>
        <color rgb="FF000000"/>
        <rFont val="Calibri"/>
      </rPr>
      <t xml:space="preserve">
</t>
    </r>
    <r>
      <rPr>
        <sz val="11"/>
        <color rgb="FF000000"/>
        <rFont val="Calibri"/>
      </rPr>
      <t xml:space="preserve">- Run </t>
    </r>
    <r>
      <rPr>
        <b/>
        <sz val="11"/>
        <color rgb="FF000000"/>
        <rFont val="Calibri"/>
      </rPr>
      <t>aws lambda get-policy</t>
    </r>
    <r>
      <rPr>
        <sz val="11"/>
        <color rgb="FF000000"/>
        <rFont val="Calibri"/>
      </rPr>
      <t xml:space="preserve">
</t>
    </r>
    <r>
      <rPr>
        <sz val="11"/>
        <color rgb="FF006096"/>
        <rFont val="Roboto Condensed"/>
      </rPr>
      <t>aws lambda get-policy --function-name "name_of_function" --output text --query "Policy"</t>
    </r>
    <r>
      <rPr>
        <sz val="11"/>
        <color rgb="FF006096"/>
        <rFont val="Roboto Condensed"/>
      </rPr>
      <t xml:space="preserve">
</t>
    </r>
    <r>
      <rPr>
        <sz val="11"/>
        <color rgb="FF000000"/>
        <rFont val="Calibri"/>
      </rPr>
      <t xml:space="preserve">
</t>
    </r>
    <r>
      <rPr>
        <sz val="11"/>
        <color rgb="FF000000"/>
        <rFont val="Calibri"/>
      </rPr>
      <t>This will provide an output of the policy assigned to that function.</t>
    </r>
    <r>
      <rPr>
        <sz val="11"/>
        <color rgb="FF000000"/>
        <rFont val="Calibri"/>
      </rPr>
      <t xml:space="preserve">
</t>
    </r>
    <r>
      <rPr>
        <sz val="11"/>
        <color rgb="FF000000"/>
        <rFont val="Calibri"/>
      </rPr>
      <t>-  Find the "Principal" element defined for that function. If the element has one of the following values: "</t>
    </r>
    <r>
      <rPr>
        <i/>
        <sz val="11"/>
        <color rgb="FF000000"/>
        <rFont val="Calibri"/>
      </rPr>
      <t>" or { "AWS": "</t>
    </r>
    <r>
      <rPr>
        <sz val="11"/>
        <color rgb="FF000000"/>
        <rFont val="Calibri"/>
      </rPr>
      <t>" }, it means it is set to "Allow", and if it does not contain a "Condition" clause to filter the access, the selected Amazon Lambda function is set to anonymous access.</t>
    </r>
    <r>
      <rPr>
        <sz val="11"/>
        <color rgb="FF000000"/>
        <rFont val="Calibri"/>
      </rPr>
      <t xml:space="preserve">
</t>
    </r>
    <r>
      <rPr>
        <sz val="11"/>
        <color rgb="FF000000"/>
        <rFont val="Calibri"/>
      </rPr>
      <t>-  Make note of the Function name from step 1 and the Statement name from step 2 and refer to the remediation steps below.</t>
    </r>
    <r>
      <rPr>
        <sz val="11"/>
        <color rgb="FF000000"/>
        <rFont val="Calibri"/>
      </rPr>
      <t xml:space="preserve">
</t>
    </r>
    <r>
      <rPr>
        <sz val="11"/>
        <color rgb="FF000000"/>
        <rFont val="Calibri"/>
      </rPr>
      <t>-  Repeat steps 1 – 3 for each Lambda function listed within the current region.</t>
    </r>
    <r>
      <rPr>
        <sz val="11"/>
        <color rgb="FF000000"/>
        <rFont val="Calibri"/>
      </rPr>
      <t xml:space="preserve">
</t>
    </r>
    <r>
      <rPr>
        <sz val="11"/>
        <color rgb="FF000000"/>
        <rFont val="Calibri"/>
      </rPr>
      <t>-  Repeat this Audit for all the other AWS regions.</t>
    </r>
  </si>
  <si>
    <t>12.7</t>
  </si>
  <si>
    <r>
      <rPr>
        <sz val="11"/>
        <rFont val="Calibri"/>
      </rPr>
      <t>Ensure Lambda functions are referencing active execution roles.</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</si>
  <si>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update.</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xml:space="preserve">-  In the left column, click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Execution role</t>
    </r>
    <r>
      <rPr>
        <sz val="11"/>
        <color rgb="FF000000"/>
        <rFont val="Calibri"/>
      </rPr>
      <t xml:space="preserve"> section, click Edit</t>
    </r>
    <r>
      <rPr>
        <sz val="11"/>
        <color rgb="FF000000"/>
        <rFont val="Calibri"/>
      </rPr>
      <t xml:space="preserve">
</t>
    </r>
    <r>
      <rPr>
        <sz val="11"/>
        <color rgb="FF000000"/>
        <rFont val="Calibri"/>
      </rPr>
      <t xml:space="preserve">-  In the </t>
    </r>
    <r>
      <rPr>
        <b/>
        <sz val="11"/>
        <color rgb="FF000000"/>
        <rFont val="Calibri"/>
      </rPr>
      <t>Edit basic settings</t>
    </r>
    <r>
      <rPr>
        <sz val="11"/>
        <color rgb="FF000000"/>
        <rFont val="Calibri"/>
      </rPr>
      <t xml:space="preserve"> page, perform one of the following actions:</t>
    </r>
    <r>
      <rPr>
        <sz val="11"/>
        <color rgb="FF000000"/>
        <rFont val="Calibri"/>
      </rPr>
      <t xml:space="preserve">
</t>
    </r>
    <r>
      <rPr>
        <sz val="11"/>
        <color rgb="FF006096"/>
        <rFont val="Roboto Condensed"/>
      </rPr>
      <t>- Click Use an existing role if you already a execution role for the selected Lambda function.</t>
    </r>
    <r>
      <rPr>
        <sz val="11"/>
        <color rgb="FF006096"/>
        <rFont val="Roboto Condensed"/>
      </rPr>
      <t xml:space="preserve">
</t>
    </r>
    <r>
      <rPr>
        <sz val="11"/>
        <color rgb="FF006096"/>
        <rFont val="Roboto Condensed"/>
      </rPr>
      <t>- Select the IAM role from the `Existing role` dropdown list.</t>
    </r>
    <r>
      <rPr>
        <sz val="11"/>
        <color rgb="FF006096"/>
        <rFont val="Roboto Condensed"/>
      </rPr>
      <t xml:space="preserve">
</t>
    </r>
    <r>
      <rPr>
        <sz val="11"/>
        <color rgb="FF006096"/>
        <rFont val="Roboto Condensed"/>
      </rPr>
      <t>- Click Save.</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6096"/>
        <rFont val="Roboto Condensed"/>
      </rPr>
      <t>- Click To create a custom role, go to the `IAM console`.</t>
    </r>
    <r>
      <rPr>
        <sz val="11"/>
        <color rgb="FF006096"/>
        <rFont val="Roboto Condensed"/>
      </rPr>
      <t xml:space="preserve">
</t>
    </r>
    <r>
      <rPr>
        <sz val="11"/>
        <color rgb="FF006096"/>
        <rFont val="Roboto Condensed"/>
      </rPr>
      <t>- Click AWS Service</t>
    </r>
    <r>
      <rPr>
        <sz val="11"/>
        <color rgb="FF006096"/>
        <rFont val="Roboto Condensed"/>
      </rPr>
      <t xml:space="preserve">
</t>
    </r>
    <r>
      <rPr>
        <sz val="11"/>
        <color rgb="FF006096"/>
        <rFont val="Roboto Condensed"/>
      </rPr>
      <t>- Click `Lambda`.</t>
    </r>
    <r>
      <rPr>
        <sz val="11"/>
        <color rgb="FF006096"/>
        <rFont val="Roboto Condensed"/>
      </rPr>
      <t xml:space="preserve">
</t>
    </r>
    <r>
      <rPr>
        <sz val="11"/>
        <color rgb="FF006096"/>
        <rFont val="Roboto Condensed"/>
      </rPr>
      <t>- Click `Next: Permissions</t>
    </r>
    <r>
      <rPr>
        <sz val="11"/>
        <color rgb="FF006096"/>
        <rFont val="Roboto Condensed"/>
      </rPr>
      <t xml:space="preserve">
</t>
    </r>
    <r>
      <rPr>
        <sz val="11"/>
        <color rgb="FF006096"/>
        <rFont val="Roboto Condensed"/>
      </rPr>
      <t>- Attach the permission policies needed</t>
    </r>
    <r>
      <rPr>
        <sz val="11"/>
        <color rgb="FF006096"/>
        <rFont val="Roboto Condensed"/>
      </rPr>
      <t xml:space="preserve">
</t>
    </r>
    <r>
      <rPr>
        <sz val="11"/>
        <color rgb="FF006096"/>
        <rFont val="Roboto Condensed"/>
      </rPr>
      <t>- Click Next: Tags</t>
    </r>
    <r>
      <rPr>
        <sz val="11"/>
        <color rgb="FF006096"/>
        <rFont val="Roboto Condensed"/>
      </rPr>
      <t xml:space="preserve">
</t>
    </r>
    <r>
      <rPr>
        <sz val="11"/>
        <color rgb="FF006096"/>
        <rFont val="Roboto Condensed"/>
      </rPr>
      <t>- Add tags (optional) based on your Organizational policy</t>
    </r>
    <r>
      <rPr>
        <sz val="11"/>
        <color rgb="FF006096"/>
        <rFont val="Roboto Condensed"/>
      </rPr>
      <t xml:space="preserve">
</t>
    </r>
    <r>
      <rPr>
        <sz val="11"/>
        <color rgb="FF006096"/>
        <rFont val="Roboto Condensed"/>
      </rPr>
      <t>- Click Next: Review</t>
    </r>
    <r>
      <rPr>
        <sz val="11"/>
        <color rgb="FF006096"/>
        <rFont val="Roboto Condensed"/>
      </rPr>
      <t xml:space="preserve">
</t>
    </r>
    <r>
      <rPr>
        <sz val="11"/>
        <color rgb="FF006096"/>
        <rFont val="Roboto Condensed"/>
      </rPr>
      <t>- Enter a Role name and a Role description so you can attach the policy to the Lambda function</t>
    </r>
    <r>
      <rPr>
        <sz val="11"/>
        <color rgb="FF006096"/>
        <rFont val="Roboto Condensed"/>
      </rPr>
      <t xml:space="preserve">
</t>
    </r>
    <r>
      <rPr>
        <sz val="11"/>
        <color rgb="FF006096"/>
        <rFont val="Roboto Condensed"/>
      </rPr>
      <t>- Click `Create role`</t>
    </r>
    <r>
      <rPr>
        <sz val="11"/>
        <color rgb="FF006096"/>
        <rFont val="Roboto Condensed"/>
      </rPr>
      <t xml:space="preserve">
</t>
    </r>
    <r>
      <rPr>
        <sz val="11"/>
        <color rgb="FF006096"/>
        <rFont val="Roboto Condensed"/>
      </rPr>
      <t>- Refresh the Edit basic settings page</t>
    </r>
    <r>
      <rPr>
        <sz val="11"/>
        <color rgb="FF006096"/>
        <rFont val="Roboto Condensed"/>
      </rPr>
      <t xml:space="preserve">
</t>
    </r>
    <r>
      <rPr>
        <sz val="11"/>
        <color rgb="FF006096"/>
        <rFont val="Roboto Condensed"/>
      </rPr>
      <t>- Select the new IAM role you just created from the `Existing role` dropdown list.</t>
    </r>
    <r>
      <rPr>
        <sz val="11"/>
        <color rgb="FF006096"/>
        <rFont val="Roboto Condensed"/>
      </rPr>
      <t xml:space="preserve">
</t>
    </r>
    <r>
      <rPr>
        <sz val="11"/>
        <color rgb="FF006096"/>
        <rFont val="Roboto Condensed"/>
      </rPr>
      <t>- Click Save.</t>
    </r>
    <r>
      <rPr>
        <sz val="11"/>
        <color rgb="FF006096"/>
        <rFont val="Roboto Condensed"/>
      </rPr>
      <t xml:space="preserve">
</t>
    </r>
    <r>
      <rPr>
        <sz val="11"/>
        <color rgb="FF000000"/>
        <rFont val="Calibri"/>
      </rPr>
      <t xml:space="preserve">
</t>
    </r>
    <r>
      <rPr>
        <sz val="11"/>
        <color rgb="FF000000"/>
        <rFont val="Calibri"/>
      </rPr>
      <t>-  Repeat steps 2 – 7 to update the execution role for each misconfigured Amazon Lambda function within the current AWS region.</t>
    </r>
    <r>
      <rPr>
        <sz val="11"/>
        <color rgb="FF000000"/>
        <rFont val="Calibri"/>
      </rPr>
      <t xml:space="preserve">
</t>
    </r>
    <r>
      <rPr>
        <sz val="11"/>
        <color rgb="FF000000"/>
        <rFont val="Calibri"/>
      </rPr>
      <t>-  Repeat this Audit for all the other AWS regions.</t>
    </r>
  </si>
  <si>
    <r>
      <rPr>
        <sz val="11"/>
        <color rgb="FF000000"/>
        <rFont val="Calibri"/>
      </rPr>
      <t>In order to have the necessary permissions to access the AWS cloud services and resources Amazon Lambda functions should be associated with active(available) execution roles.</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</si>
  <si>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xml:space="preserve">-  In the left column, click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Resource summary</t>
    </r>
    <r>
      <rPr>
        <sz val="11"/>
        <color rgb="FF000000"/>
        <rFont val="Calibri"/>
      </rPr>
      <t xml:space="preserve"> section, if it reads "The role with name &lt;role_name&gt; cannot be found. (Service: LambdaConsole; Status Code: 404; Error Code: NoSuchEntity; Request ID: e3f12a73-2988-4dd5-b2d1-237c800a27f4; Proxy: null) refer to the remediation below.</t>
    </r>
    <r>
      <rPr>
        <sz val="11"/>
        <color rgb="FF000000"/>
        <rFont val="Calibri"/>
      </rPr>
      <t xml:space="preserve">
</t>
    </r>
    <r>
      <rPr>
        <sz val="11"/>
        <color rgb="FF000000"/>
        <rFont val="Calibri"/>
      </rPr>
      <t>-  Repeat steps 2 – 6 for each Lambda function available within the current AWS region.</t>
    </r>
    <r>
      <rPr>
        <sz val="11"/>
        <color rgb="FF000000"/>
        <rFont val="Calibri"/>
      </rPr>
      <t xml:space="preserve">
</t>
    </r>
    <r>
      <rPr>
        <sz val="11"/>
        <color rgb="FF000000"/>
        <rFont val="Calibri"/>
      </rPr>
      <t>-  Repeat this Audit for all the other AWS regions.</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lambda list-functions</t>
    </r>
    <r>
      <rPr>
        <sz val="11"/>
        <color rgb="FF000000"/>
        <rFont val="Calibri"/>
      </rPr>
      <t xml:space="preserve">
</t>
    </r>
    <r>
      <rPr>
        <sz val="11"/>
        <color rgb="FF006096"/>
        <rFont val="Roboto Condensed"/>
      </rPr>
      <t>aws lambda list-functions --output table --query "Functions[*].FunctionName"</t>
    </r>
    <r>
      <rPr>
        <sz val="11"/>
        <color rgb="FF006096"/>
        <rFont val="Roboto Condensed"/>
      </rPr>
      <t xml:space="preserve">
</t>
    </r>
    <r>
      <rPr>
        <sz val="11"/>
        <color rgb="FF000000"/>
        <rFont val="Calibri"/>
      </rPr>
      <t xml:space="preserve">
</t>
    </r>
    <r>
      <rPr>
        <sz val="11"/>
        <color rgb="FF000000"/>
        <rFont val="Calibri"/>
      </rPr>
      <t>This command will provide a table titled ListFunctions</t>
    </r>
    <r>
      <rPr>
        <sz val="11"/>
        <color rgb="FF000000"/>
        <rFont val="Calibri"/>
      </rPr>
      <t xml:space="preserve">
</t>
    </r>
    <r>
      <rPr>
        <sz val="11"/>
        <color rgb="FF000000"/>
        <rFont val="Calibri"/>
      </rPr>
      <t xml:space="preserve">- Run </t>
    </r>
    <r>
      <rPr>
        <b/>
        <sz val="11"/>
        <color rgb="FF000000"/>
        <rFont val="Calibri"/>
      </rPr>
      <t>aws lambda get-function</t>
    </r>
    <r>
      <rPr>
        <sz val="11"/>
        <color rgb="FF000000"/>
        <rFont val="Calibri"/>
      </rPr>
      <t xml:space="preserve">
</t>
    </r>
    <r>
      <rPr>
        <sz val="11"/>
        <color rgb="FF006096"/>
        <rFont val="Roboto Condensed"/>
      </rPr>
      <t>aws lambda get-function --function-name "name_of_function" --query "Configuration.Role"</t>
    </r>
    <r>
      <rPr>
        <sz val="11"/>
        <color rgb="FF006096"/>
        <rFont val="Roboto Condensed"/>
      </rPr>
      <t xml:space="preserve">
</t>
    </r>
    <r>
      <rPr>
        <sz val="11"/>
        <color rgb="FF000000"/>
        <rFont val="Calibri"/>
      </rPr>
      <t xml:space="preserve">
</t>
    </r>
    <r>
      <rPr>
        <sz val="11"/>
        <color rgb="FF000000"/>
        <rFont val="Calibri"/>
      </rPr>
      <t>This will provide an output returning the role ARN assigned to that function.</t>
    </r>
    <r>
      <rPr>
        <sz val="11"/>
        <color rgb="FF000000"/>
        <rFont val="Calibri"/>
      </rPr>
      <t xml:space="preserve">
</t>
    </r>
    <r>
      <rPr>
        <sz val="11"/>
        <color rgb="FF000000"/>
        <rFont val="Calibri"/>
      </rPr>
      <t xml:space="preserve">- Run </t>
    </r>
    <r>
      <rPr>
        <b/>
        <sz val="11"/>
        <color rgb="FF000000"/>
        <rFont val="Calibri"/>
      </rPr>
      <t>aws lambda get-role</t>
    </r>
    <r>
      <rPr>
        <sz val="11"/>
        <color rgb="FF000000"/>
        <rFont val="Calibri"/>
      </rPr>
      <t xml:space="preserve">
</t>
    </r>
    <r>
      <rPr>
        <sz val="11"/>
        <color rgb="FF006096"/>
        <rFont val="Roboto Condensed"/>
      </rPr>
      <t>aws iam get-role --role-name "name_of_role"</t>
    </r>
    <r>
      <rPr>
        <sz val="11"/>
        <color rgb="FF006096"/>
        <rFont val="Roboto Condensed"/>
      </rPr>
      <t xml:space="preserve">
</t>
    </r>
    <r>
      <rPr>
        <sz val="11"/>
        <color rgb="FF000000"/>
        <rFont val="Calibri"/>
      </rPr>
      <t xml:space="preserve">
</t>
    </r>
    <r>
      <rPr>
        <sz val="11"/>
        <color rgb="FF000000"/>
        <rFont val="Calibri"/>
      </rPr>
      <t>This will return the requested configuration information.</t>
    </r>
    <r>
      <rPr>
        <sz val="11"/>
        <color rgb="FF000000"/>
        <rFont val="Calibri"/>
      </rPr>
      <t xml:space="preserve">
</t>
    </r>
    <r>
      <rPr>
        <sz val="11"/>
        <color rgb="FF000000"/>
        <rFont val="Calibri"/>
      </rPr>
      <t>-  The command output should return the requested configuration information:</t>
    </r>
    <r>
      <rPr>
        <sz val="11"/>
        <color rgb="FF000000"/>
        <rFont val="Calibri"/>
      </rPr>
      <t xml:space="preserve">
</t>
    </r>
    <r>
      <rPr>
        <sz val="11"/>
        <color rgb="FF000000"/>
        <rFont val="Calibri"/>
      </rPr>
      <t xml:space="preserve">-  If the command output returns a </t>
    </r>
    <r>
      <rPr>
        <b/>
        <sz val="11"/>
        <color rgb="FF000000"/>
        <rFont val="Calibri"/>
      </rPr>
      <t>An error occurred (NoSuchEntity) when calling the GetRole operation</t>
    </r>
    <r>
      <rPr>
        <sz val="11"/>
        <color rgb="FF000000"/>
        <rFont val="Calibri"/>
      </rPr>
      <t xml:space="preserve"> error message instead of the role's configuration, the execution role associated with the selected Lambda function is no longer available.  Refer to the remediation below.</t>
    </r>
    <r>
      <rPr>
        <sz val="11"/>
        <color rgb="FF000000"/>
        <rFont val="Calibri"/>
      </rPr>
      <t xml:space="preserve">
</t>
    </r>
    <r>
      <rPr>
        <sz val="11"/>
        <color rgb="FF000000"/>
        <rFont val="Calibri"/>
      </rPr>
      <t>-  Repeat steps 1-5 for each Lambda function available in the selected AWS region.</t>
    </r>
    <r>
      <rPr>
        <sz val="11"/>
        <color rgb="FF000000"/>
        <rFont val="Calibri"/>
      </rPr>
      <t xml:space="preserve">
</t>
    </r>
    <r>
      <rPr>
        <sz val="11"/>
        <color rgb="FF000000"/>
        <rFont val="Calibri"/>
      </rPr>
      <t>Perform the Audit process for other regions.</t>
    </r>
  </si>
  <si>
    <t>12.8</t>
  </si>
  <si>
    <r>
      <rPr>
        <sz val="11"/>
        <rFont val="Calibri"/>
      </rPr>
      <t>Ensure that Code Signing is enabled for Lambda functions.</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</si>
  <si>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https://console.aws.amazon.com/signer</t>
    </r>
    <r>
      <rPr>
        <sz val="11"/>
        <color rgb="FF000000"/>
        <rFont val="Calibri"/>
      </rPr>
      <t xml:space="preserve">
</t>
    </r>
    <r>
      <rPr>
        <sz val="11"/>
        <color rgb="FF000000"/>
        <rFont val="Calibri"/>
      </rPr>
      <t xml:space="preserve">-  Click on </t>
    </r>
    <r>
      <rPr>
        <b/>
        <sz val="11"/>
        <color rgb="FF000000"/>
        <rFont val="Calibri"/>
      </rPr>
      <t>Create Signing Profile</t>
    </r>
    <r>
      <rPr>
        <sz val="11"/>
        <color rgb="FF000000"/>
        <rFont val="Calibri"/>
      </rPr>
      <t xml:space="preserve"> if none are set up.  If you already have some created in the left panel click on </t>
    </r>
    <r>
      <rPr>
        <b/>
        <sz val="11"/>
        <color rgb="FF000000"/>
        <rFont val="Calibri"/>
      </rPr>
      <t>Signing Profiles</t>
    </r>
    <r>
      <rPr>
        <sz val="11"/>
        <color rgb="FF000000"/>
        <rFont val="Calibri"/>
      </rPr>
      <t xml:space="preserve">, </t>
    </r>
    <r>
      <rPr>
        <b/>
        <sz val="11"/>
        <color rgb="FF000000"/>
        <rFont val="Calibri"/>
      </rPr>
      <t>Create Signing Profile</t>
    </r>
    <r>
      <rPr>
        <sz val="11"/>
        <color rgb="FF000000"/>
        <rFont val="Calibri"/>
      </rPr>
      <t>.***Note a Signing Profile is a trusted publisher and is analogous to the use of a digital signing certificate to generate signatures for your application code.</t>
    </r>
    <r>
      <rPr>
        <sz val="11"/>
        <color rgb="FF000000"/>
        <rFont val="Calibri"/>
      </rPr>
      <t xml:space="preserve">
</t>
    </r>
    <r>
      <rPr>
        <sz val="11"/>
        <color rgb="FF000000"/>
        <rFont val="Calibri"/>
      </rPr>
      <t xml:space="preserve">-  On the </t>
    </r>
    <r>
      <rPr>
        <b/>
        <sz val="11"/>
        <color rgb="FF000000"/>
        <rFont val="Calibri"/>
      </rPr>
      <t>Create Signing Profile</t>
    </r>
    <r>
      <rPr>
        <sz val="11"/>
        <color rgb="FF000000"/>
        <rFont val="Calibri"/>
      </rPr>
      <t xml:space="preserve"> setup page provide</t>
    </r>
    <r>
      <rPr>
        <sz val="11"/>
        <color rgb="FF000000"/>
        <rFont val="Calibri"/>
      </rPr>
      <t xml:space="preserve">
</t>
    </r>
    <r>
      <rPr>
        <sz val="11"/>
        <color rgb="FF006096"/>
        <rFont val="Roboto Condensed"/>
      </rPr>
      <t>Profile name</t>
    </r>
    <r>
      <rPr>
        <sz val="11"/>
        <color rgb="FF006096"/>
        <rFont val="Roboto Condensed"/>
      </rPr>
      <t xml:space="preserve">
</t>
    </r>
    <r>
      <rPr>
        <sz val="11"/>
        <color rgb="FF006096"/>
        <rFont val="Roboto Condensed"/>
      </rPr>
      <t>Specify the Signature Validity period (6 months up to 12 months is recomended)</t>
    </r>
    <r>
      <rPr>
        <sz val="11"/>
        <color rgb="FF006096"/>
        <rFont val="Roboto Condensed"/>
      </rPr>
      <t xml:space="preserve">
</t>
    </r>
    <r>
      <rPr>
        <sz val="11"/>
        <color rgb="FF000000"/>
        <rFont val="Calibri"/>
      </rPr>
      <t xml:space="preserve">
</t>
    </r>
    <r>
      <rPr>
        <sz val="11"/>
        <color rgb="FF000000"/>
        <rFont val="Calibri"/>
      </rPr>
      <t xml:space="preserve">-  Click on </t>
    </r>
    <r>
      <rPr>
        <b/>
        <sz val="11"/>
        <color rgb="FF000000"/>
        <rFont val="Calibri"/>
      </rPr>
      <t>Create Profile</t>
    </r>
    <r>
      <rPr>
        <sz val="11"/>
        <color rgb="FF000000"/>
        <rFont val="Calibri"/>
      </rPr>
      <t xml:space="preserve">
</t>
    </r>
    <r>
      <rPr>
        <sz val="11"/>
        <color rgb="FF000000"/>
        <rFont val="Calibri"/>
      </rPr>
      <t>-  Go to the Amazon Lambda console https://console.aws.amazon.com/lambda/.</t>
    </r>
    <r>
      <rPr>
        <sz val="11"/>
        <color rgb="FF000000"/>
        <rFont val="Calibri"/>
      </rPr>
      <t xml:space="preserve">
</t>
    </r>
    <r>
      <rPr>
        <sz val="11"/>
        <color rgb="FF000000"/>
        <rFont val="Calibri"/>
      </rPr>
      <t xml:space="preserve">-  In the left panel, under Additional resources, click on </t>
    </r>
    <r>
      <rPr>
        <b/>
        <sz val="11"/>
        <color rgb="FF000000"/>
        <rFont val="Calibri"/>
      </rPr>
      <t>Code signing configurations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Create configuration</t>
    </r>
    <r>
      <rPr>
        <sz val="11"/>
        <color rgb="FF000000"/>
        <rFont val="Calibri"/>
      </rPr>
      <t xml:space="preserve">
</t>
    </r>
    <r>
      <rPr>
        <sz val="11"/>
        <color rgb="FF000000"/>
        <rFont val="Calibri"/>
      </rPr>
      <t xml:space="preserve">-  On the </t>
    </r>
    <r>
      <rPr>
        <b/>
        <sz val="11"/>
        <color rgb="FF000000"/>
        <rFont val="Calibri"/>
      </rPr>
      <t>Create code signing configuration</t>
    </r>
    <r>
      <rPr>
        <sz val="11"/>
        <color rgb="FF000000"/>
        <rFont val="Calibri"/>
      </rPr>
      <t xml:space="preserve"> setup page:</t>
    </r>
    <r>
      <rPr>
        <sz val="11"/>
        <color rgb="FF000000"/>
        <rFont val="Calibri"/>
      </rPr>
      <t xml:space="preserve">
</t>
    </r>
    <r>
      <rPr>
        <sz val="11"/>
        <color rgb="FF000000"/>
        <rFont val="Calibri"/>
      </rPr>
      <t>- Description box - provide a short description to identify this configuration</t>
    </r>
    <r>
      <rPr>
        <sz val="11"/>
        <color rgb="FF000000"/>
        <rFont val="Calibri"/>
      </rPr>
      <t xml:space="preserve">
</t>
    </r>
    <r>
      <rPr>
        <sz val="11"/>
        <color rgb="FF000000"/>
        <rFont val="Calibri"/>
      </rPr>
      <t xml:space="preserve">- Click inside the </t>
    </r>
    <r>
      <rPr>
        <b/>
        <sz val="11"/>
        <color rgb="FF000000"/>
        <rFont val="Calibri"/>
      </rPr>
      <t>Signing profile version ARN</t>
    </r>
    <r>
      <rPr>
        <sz val="11"/>
        <color rgb="FF000000"/>
        <rFont val="Calibri"/>
      </rPr>
      <t xml:space="preserve"> box and select the Signing Profile created above.</t>
    </r>
    <r>
      <rPr>
        <sz val="11"/>
        <color rgb="FF000000"/>
        <rFont val="Calibri"/>
      </rPr>
      <t xml:space="preserve">
</t>
    </r>
    <r>
      <rPr>
        <sz val="11"/>
        <color rgb="FF000000"/>
        <rFont val="Calibri"/>
      </rPr>
      <t xml:space="preserve">- For </t>
    </r>
    <r>
      <rPr>
        <b/>
        <sz val="11"/>
        <color rgb="FF000000"/>
        <rFont val="Calibri"/>
      </rPr>
      <t>Signature validation policy</t>
    </r>
    <r>
      <rPr>
        <sz val="11"/>
        <color rgb="FF000000"/>
        <rFont val="Calibri"/>
      </rPr>
      <t>, click the signature validation policy suitable for your Lambda function.**Note - A signature check can fail if the code is not signed by an allowed Signing Profile, or if the signature has expired or has been revoked.</t>
    </r>
    <r>
      <rPr>
        <sz val="11"/>
        <color rgb="FF000000"/>
        <rFont val="Calibri"/>
      </rPr>
      <t xml:space="preserve">
</t>
    </r>
    <r>
      <rPr>
        <sz val="11"/>
        <color rgb="FF000000"/>
        <rFont val="Calibri"/>
      </rPr>
      <t>- Click Enforce – blocking the deployment of the code and also issue a warning.</t>
    </r>
    <r>
      <rPr>
        <sz val="11"/>
        <color rgb="FF000000"/>
        <rFont val="Calibri"/>
      </rPr>
      <t xml:space="preserve">
</t>
    </r>
    <r>
      <rPr>
        <sz val="11"/>
        <color rgb="FF000000"/>
        <rFont val="Calibri"/>
      </rPr>
      <t xml:space="preserve">- Click </t>
    </r>
    <r>
      <rPr>
        <b/>
        <sz val="11"/>
        <color rgb="FF000000"/>
        <rFont val="Calibri"/>
      </rPr>
      <t>Create configuration</t>
    </r>
    <r>
      <rPr>
        <sz val="11"/>
        <color rgb="FF000000"/>
        <rFont val="Calibri"/>
      </rPr>
      <t xml:space="preserve">
</t>
    </r>
    <r>
      <rPr>
        <sz val="11"/>
        <color rgb="FF000000"/>
        <rFont val="Calibri"/>
      </rPr>
      <t>-  Go to the Amazon Lambda console https://console.aws.amazon.com/lambda/.</t>
    </r>
    <r>
      <rPr>
        <sz val="11"/>
        <color rgb="FF000000"/>
        <rFont val="Calibri"/>
      </rPr>
      <t xml:space="preserve">
</t>
    </r>
    <r>
      <rPr>
        <sz val="11"/>
        <color rgb="FF000000"/>
        <rFont val="Calibri"/>
      </rPr>
      <t>-  Click Functions.</t>
    </r>
    <r>
      <rPr>
        <sz val="11"/>
        <color rgb="FF000000"/>
        <rFont val="Calibri"/>
      </rPr>
      <t xml:space="preserve">
</t>
    </r>
    <r>
      <rPr>
        <sz val="11"/>
        <color rgb="FF000000"/>
        <rFont val="Calibri"/>
      </rPr>
      <t>-  Under Function name click on the name of the function that you want to review</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In the left menu click Code signing.</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xml:space="preserve">-  On the </t>
    </r>
    <r>
      <rPr>
        <b/>
        <sz val="11"/>
        <color rgb="FF000000"/>
        <rFont val="Calibri"/>
      </rPr>
      <t>Edit code signing</t>
    </r>
    <r>
      <rPr>
        <sz val="11"/>
        <color rgb="FF000000"/>
        <rFont val="Calibri"/>
      </rPr>
      <t>, select the code signing configuration created above from the drop down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The Lambda function is now configured to use code signing.</t>
    </r>
    <r>
      <rPr>
        <sz val="11"/>
        <color rgb="FF000000"/>
        <rFont val="Calibri"/>
      </rPr>
      <t xml:space="preserve">
</t>
    </r>
    <r>
      <rPr>
        <sz val="11"/>
        <color rgb="FF000000"/>
        <rFont val="Calibri"/>
      </rPr>
      <t>-  Next Upload a signed .zip file or provide an S3 URL of a signed .zip made by a signing job in AWS Signer.</t>
    </r>
    <r>
      <rPr>
        <sz val="11"/>
        <color rgb="FF000000"/>
        <rFont val="Calibri"/>
      </rPr>
      <t xml:space="preserve">
</t>
    </r>
    <r>
      <rPr>
        <sz val="11"/>
        <color rgb="FF000000"/>
        <rFont val="Calibri"/>
      </rPr>
      <t>-  To start a signing job, go to AWS Signer console at https://console.aws.amazon.com/signer.</t>
    </r>
    <r>
      <rPr>
        <sz val="11"/>
        <color rgb="FF000000"/>
        <rFont val="Calibri"/>
      </rPr>
      <t xml:space="preserve">
</t>
    </r>
    <r>
      <rPr>
        <sz val="11"/>
        <color rgb="FF000000"/>
        <rFont val="Calibri"/>
      </rPr>
      <t>-  In the left panel, click on Signing Jobs.</t>
    </r>
    <r>
      <rPr>
        <sz val="11"/>
        <color rgb="FF000000"/>
        <rFont val="Calibri"/>
      </rPr>
      <t xml:space="preserve">
</t>
    </r>
    <r>
      <rPr>
        <sz val="11"/>
        <color rgb="FF000000"/>
        <rFont val="Calibri"/>
      </rPr>
      <t>-  Start a Signing Job to generate a signature for your code package and place the signed code package in the specified destination path.</t>
    </r>
    <r>
      <rPr>
        <sz val="11"/>
        <color rgb="FF000000"/>
        <rFont val="Calibri"/>
      </rPr>
      <t xml:space="preserve">
</t>
    </r>
    <r>
      <rPr>
        <sz val="11"/>
        <color rgb="FF000000"/>
        <rFont val="Calibri"/>
      </rPr>
      <t>-  Start Signing Job setup page:</t>
    </r>
    <r>
      <rPr>
        <sz val="11"/>
        <color rgb="FF000000"/>
        <rFont val="Calibri"/>
      </rPr>
      <t xml:space="preserve">
</t>
    </r>
    <r>
      <rPr>
        <sz val="11"/>
        <color rgb="FF006096"/>
        <rFont val="Roboto Condensed"/>
      </rPr>
      <t>- Select the Signing Profile created in dropdown list.</t>
    </r>
    <r>
      <rPr>
        <sz val="11"/>
        <color rgb="FF006096"/>
        <rFont val="Roboto Condensed"/>
      </rPr>
      <t xml:space="preserve">
</t>
    </r>
    <r>
      <rPr>
        <sz val="11"/>
        <color rgb="FF006096"/>
        <rFont val="Roboto Condensed"/>
      </rPr>
      <t>- Code asset source location, specify the Amazon S3 location of the code package (.zip file) to be signed. Only S3 buckets available in the current region are displayed and can be used</t>
    </r>
    <r>
      <rPr>
        <sz val="11"/>
        <color rgb="FF006096"/>
        <rFont val="Roboto Condensed"/>
      </rPr>
      <t xml:space="preserve">
</t>
    </r>
    <r>
      <rPr>
        <sz val="11"/>
        <color rgb="FF006096"/>
        <rFont val="Roboto Condensed"/>
      </rPr>
      <t>- Signature destination path with prefix where the signed code package should be uploaded.</t>
    </r>
    <r>
      <rPr>
        <sz val="11"/>
        <color rgb="FF006096"/>
        <rFont val="Roboto Condensed"/>
      </rPr>
      <t xml:space="preserve">
</t>
    </r>
    <r>
      <rPr>
        <sz val="11"/>
        <color rgb="FF006096"/>
        <rFont val="Roboto Condensed"/>
      </rPr>
      <t>- Start Job to deploy your new Signing Job</t>
    </r>
    <r>
      <rPr>
        <sz val="11"/>
        <color rgb="FF006096"/>
        <rFont val="Roboto Condensed"/>
      </rPr>
      <t xml:space="preserve">
</t>
    </r>
    <r>
      <rPr>
        <sz val="11"/>
        <color rgb="FF006096"/>
        <rFont val="Roboto Condensed"/>
      </rPr>
      <t>- Job status reads Succeeded, you can find the signed .zip package in your assigned S3 bucket.</t>
    </r>
    <r>
      <rPr>
        <sz val="11"/>
        <color rgb="FF006096"/>
        <rFont val="Roboto Condensed"/>
      </rPr>
      <t xml:space="preserve">
</t>
    </r>
    <r>
      <rPr>
        <sz val="11"/>
        <color rgb="FF000000"/>
        <rFont val="Calibri"/>
      </rPr>
      <t xml:space="preserve">
</t>
    </r>
    <r>
      <rPr>
        <sz val="11"/>
        <color rgb="FF000000"/>
        <rFont val="Calibri"/>
      </rPr>
      <t>-  Publish the signed code package to the selected Lambda function.</t>
    </r>
    <r>
      <rPr>
        <sz val="11"/>
        <color rgb="FF000000"/>
        <rFont val="Calibri"/>
      </rPr>
      <t xml:space="preserve">
</t>
    </r>
    <r>
      <rPr>
        <sz val="11"/>
        <color rgb="FF000000"/>
        <rFont val="Calibri"/>
      </rPr>
      <t>-  Amazon Lambda will perform signature checks to verify that the code has not been altered since signing**Note - The service verifies if the code is signed by one of the allowed signing profiles available.</t>
    </r>
    <r>
      <rPr>
        <sz val="11"/>
        <color rgb="FF000000"/>
        <rFont val="Calibri"/>
      </rPr>
      <t xml:space="preserve">
</t>
    </r>
    <r>
      <rPr>
        <sz val="11"/>
        <color rgb="FF000000"/>
        <rFont val="Calibri"/>
      </rPr>
      <t>-  Repeat steps for each Lambda function that was captured in the Audit.</t>
    </r>
  </si>
  <si>
    <r>
      <rPr>
        <sz val="11"/>
        <color rgb="FF000000"/>
        <rFont val="Calibri"/>
      </rPr>
      <t>Ensure that all your Amazon Lambda functions are configured to use the Code Signing feature in order to restrict the deployment of unverified code.</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</si>
  <si>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xml:space="preserve">-  Click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General configuration on the left column, click </t>
    </r>
    <r>
      <rPr>
        <b/>
        <sz val="11"/>
        <color rgb="FF000000"/>
        <rFont val="Calibri"/>
      </rPr>
      <t>Code signing</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Code signing configuration</t>
    </r>
    <r>
      <rPr>
        <sz val="11"/>
        <color rgb="FF000000"/>
        <rFont val="Calibri"/>
      </rPr>
      <t xml:space="preserve"> section check for any code signing configurations created for the function.</t>
    </r>
    <r>
      <rPr>
        <sz val="11"/>
        <color rgb="FF000000"/>
        <rFont val="Calibri"/>
      </rPr>
      <t xml:space="preserve">
</t>
    </r>
    <r>
      <rPr>
        <sz val="11"/>
        <color rgb="FF000000"/>
        <rFont val="Calibri"/>
      </rPr>
      <t>-  If there are no code signing configurations available or listed is not enabled, refer to the remediation</t>
    </r>
    <r>
      <rPr>
        <sz val="11"/>
        <color rgb="FF000000"/>
        <rFont val="Calibri"/>
      </rPr>
      <t xml:space="preserve">
</t>
    </r>
    <r>
      <rPr>
        <sz val="11"/>
        <color rgb="FF000000"/>
        <rFont val="Calibri"/>
      </rPr>
      <t>-  Repeat steps 2-7 for each Lambda function within the current region.</t>
    </r>
    <r>
      <rPr>
        <sz val="11"/>
        <color rgb="FF000000"/>
        <rFont val="Calibri"/>
      </rPr>
      <t xml:space="preserve">
</t>
    </r>
    <r>
      <rPr>
        <sz val="11"/>
        <color rgb="FF000000"/>
        <rFont val="Calibri"/>
      </rPr>
      <t>-  Then repeat the Audit process for all other regions.</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lambda list-functions</t>
    </r>
    <r>
      <rPr>
        <sz val="11"/>
        <color rgb="FF000000"/>
        <rFont val="Calibri"/>
      </rPr>
      <t xml:space="preserve">
</t>
    </r>
    <r>
      <rPr>
        <sz val="11"/>
        <color rgb="FF006096"/>
        <rFont val="Roboto Condensed"/>
      </rPr>
      <t>aws lambda list-functions --output table --query "Functions[*].FunctionName"</t>
    </r>
    <r>
      <rPr>
        <sz val="11"/>
        <color rgb="FF006096"/>
        <rFont val="Roboto Condensed"/>
      </rPr>
      <t xml:space="preserve">
</t>
    </r>
    <r>
      <rPr>
        <sz val="11"/>
        <color rgb="FF000000"/>
        <rFont val="Calibri"/>
      </rPr>
      <t xml:space="preserve">
</t>
    </r>
    <r>
      <rPr>
        <sz val="11"/>
        <color rgb="FF000000"/>
        <rFont val="Calibri"/>
      </rPr>
      <t>This command will provide a table titled ListFunctions</t>
    </r>
    <r>
      <rPr>
        <sz val="11"/>
        <color rgb="FF000000"/>
        <rFont val="Calibri"/>
      </rPr>
      <t xml:space="preserve">
</t>
    </r>
    <r>
      <rPr>
        <sz val="11"/>
        <color rgb="FF000000"/>
        <rFont val="Calibri"/>
      </rPr>
      <t xml:space="preserve">- Run </t>
    </r>
    <r>
      <rPr>
        <b/>
        <sz val="11"/>
        <color rgb="FF000000"/>
        <rFont val="Calibri"/>
      </rPr>
      <t>aws lambda get-function-code-signing-config</t>
    </r>
    <r>
      <rPr>
        <sz val="11"/>
        <color rgb="FF000000"/>
        <rFont val="Calibri"/>
      </rPr>
      <t xml:space="preserve">
</t>
    </r>
    <r>
      <rPr>
        <sz val="11"/>
        <color rgb="FF006096"/>
        <rFont val="Roboto Condensed"/>
      </rPr>
      <t>aws lambda get-function-code-signing-config --function-name "name_of_function" --query "CodeSigningConfigArn"</t>
    </r>
    <r>
      <rPr>
        <sz val="11"/>
        <color rgb="FF006096"/>
        <rFont val="Roboto Condensed"/>
      </rPr>
      <t xml:space="preserve">
</t>
    </r>
    <r>
      <rPr>
        <sz val="11"/>
        <color rgb="FF006096"/>
        <rFont val="Roboto Condensed"/>
      </rPr>
      <t>3. The command output should return an array with the requested ARN(s)</t>
    </r>
    <r>
      <rPr>
        <sz val="11"/>
        <color rgb="FF006096"/>
        <rFont val="Roboto Condensed"/>
      </rPr>
      <t xml:space="preserve">
</t>
    </r>
    <r>
      <rPr>
        <sz val="11"/>
        <color rgb="FF006096"/>
        <rFont val="Roboto Condensed"/>
      </rPr>
      <t>4. If the get-function-code-signing-config command output returns null, there are no code signing configurations for the Lambda function.</t>
    </r>
    <r>
      <rPr>
        <sz val="11"/>
        <color rgb="FF006096"/>
        <rFont val="Roboto Condensed"/>
      </rPr>
      <t xml:space="preserve">
</t>
    </r>
    <r>
      <rPr>
        <sz val="11"/>
        <color rgb="FF006096"/>
        <rFont val="Roboto Condensed"/>
      </rPr>
      <t>5. Refer to the remediation below.</t>
    </r>
    <r>
      <rPr>
        <sz val="11"/>
        <color rgb="FF006096"/>
        <rFont val="Roboto Condensed"/>
      </rPr>
      <t xml:space="preserve">
</t>
    </r>
    <r>
      <rPr>
        <sz val="11"/>
        <color rgb="FF006096"/>
        <rFont val="Roboto Condensed"/>
      </rPr>
      <t>6. Repeat step 2-5 for each Lambda function available in the selected AWS region.</t>
    </r>
    <r>
      <rPr>
        <sz val="11"/>
        <color rgb="FF006096"/>
        <rFont val="Roboto Condensed"/>
      </rPr>
      <t xml:space="preserve">
</t>
    </r>
    <r>
      <rPr>
        <sz val="11"/>
        <color rgb="FF006096"/>
        <rFont val="Roboto Condensed"/>
      </rPr>
      <t>7. Perform the Audit process for all other regions used.</t>
    </r>
  </si>
  <si>
    <t>12.9</t>
  </si>
  <si>
    <r>
      <rPr>
        <sz val="11"/>
        <rFont val="Calibri"/>
      </rPr>
      <t>Ensure there are no Lambda functions with admin privileges within your AWS account</t>
    </r>
  </si>
  <si>
    <r>
      <rPr>
        <b/>
        <sz val="11"/>
        <color rgb="FF000000"/>
        <rFont val="Calibri"/>
      </rPr>
      <t>From the Console</t>
    </r>
    <r>
      <rPr>
        <sz val="11"/>
        <color rgb="FF000000"/>
        <rFont val="Calibri"/>
      </rPr>
      <t xml:space="preserve">
</t>
    </r>
    <r>
      <rPr>
        <sz val="11"/>
        <color rgb="FF000000"/>
        <rFont val="Calibri"/>
      </rPr>
      <t xml:space="preserve">-  Login in to the AWS Console using </t>
    </r>
    <r>
      <rPr>
        <b/>
        <sz val="11"/>
        <color rgb="FF000000"/>
        <rFont val="Calibri"/>
      </rPr>
      <t>https://console.aws.amazon.com/lambda/</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remediate</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xml:space="preserve">-  Click on </t>
    </r>
    <r>
      <rPr>
        <b/>
        <sz val="11"/>
        <color rgb="FF000000"/>
        <rFont val="Calibri"/>
      </rPr>
      <t>Permissions</t>
    </r>
    <r>
      <rPr>
        <sz val="11"/>
        <color rgb="FF000000"/>
        <rFont val="Calibri"/>
      </rPr>
      <t xml:space="preserve"> in the left column.</t>
    </r>
    <r>
      <rPr>
        <sz val="11"/>
        <color rgb="FF000000"/>
        <rFont val="Calibri"/>
      </rPr>
      <t xml:space="preserve">
</t>
    </r>
    <r>
      <rPr>
        <sz val="11"/>
        <color rgb="FF000000"/>
        <rFont val="Calibri"/>
      </rPr>
      <t xml:space="preserve">-  In the Execution role section, click the </t>
    </r>
    <r>
      <rPr>
        <b/>
        <sz val="11"/>
        <color rgb="FF000000"/>
        <rFont val="Calibri"/>
      </rPr>
      <t>Edit</t>
    </r>
    <r>
      <rPr>
        <sz val="11"/>
        <color rgb="FF000000"/>
        <rFont val="Calibri"/>
      </rPr>
      <t xml:space="preserve">
</t>
    </r>
    <r>
      <rPr>
        <sz val="11"/>
        <color rgb="FF000000"/>
        <rFont val="Calibri"/>
      </rPr>
      <t>-  Edit basic settings configuration page:</t>
    </r>
    <r>
      <rPr>
        <sz val="11"/>
        <color rgb="FF000000"/>
        <rFont val="Calibri"/>
      </rPr>
      <t xml:space="preserve">
</t>
    </r>
    <r>
      <rPr>
        <sz val="11"/>
        <color rgb="FF006096"/>
        <rFont val="Roboto Condensed"/>
      </rPr>
      <t>- associate the function with an existing, compliant IAM role</t>
    </r>
    <r>
      <rPr>
        <sz val="11"/>
        <color rgb="FF006096"/>
        <rFont val="Roboto Condensed"/>
      </rPr>
      <t xml:space="preserve">
</t>
    </r>
    <r>
      <rPr>
        <sz val="11"/>
        <color rgb="FF006096"/>
        <rFont val="Roboto Condensed"/>
      </rPr>
      <t>- click Use an existing role from the Execution role</t>
    </r>
    <r>
      <rPr>
        <sz val="11"/>
        <color rgb="FF006096"/>
        <rFont val="Roboto Condensed"/>
      </rPr>
      <t xml:space="preserve">
</t>
    </r>
    <r>
      <rPr>
        <sz val="11"/>
        <color rgb="FF006096"/>
        <rFont val="Roboto Condensed"/>
      </rPr>
      <t>- select the required role from the Existing role dropdown</t>
    </r>
    <r>
      <rPr>
        <sz val="11"/>
        <color rgb="FF006096"/>
        <rFont val="Roboto Condensed"/>
      </rPr>
      <t xml:space="preserve">
</t>
    </r>
    <r>
      <rPr>
        <sz val="11"/>
        <color rgb="FF006096"/>
        <rFont val="Roboto Condensed"/>
      </rPr>
      <t>- click Save</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6096"/>
        <rFont val="Roboto Condensed"/>
      </rPr>
      <t>- apply a new execution role to your Lambda function</t>
    </r>
    <r>
      <rPr>
        <sz val="11"/>
        <color rgb="FF006096"/>
        <rFont val="Roboto Condensed"/>
      </rPr>
      <t xml:space="preserve">
</t>
    </r>
    <r>
      <rPr>
        <sz val="11"/>
        <color rgb="FF006096"/>
        <rFont val="Roboto Condensed"/>
      </rPr>
      <t>- click Create a new role from AWS policy templates</t>
    </r>
    <r>
      <rPr>
        <sz val="11"/>
        <color rgb="FF006096"/>
        <rFont val="Roboto Condensed"/>
      </rPr>
      <t xml:space="preserve">
</t>
    </r>
    <r>
      <rPr>
        <sz val="11"/>
        <color rgb="FF006096"/>
        <rFont val="Roboto Condensed"/>
      </rPr>
      <t>- Provide a name for the new role based on org policy</t>
    </r>
    <r>
      <rPr>
        <sz val="11"/>
        <color rgb="FF006096"/>
        <rFont val="Roboto Condensed"/>
      </rPr>
      <t xml:space="preserve">
</t>
    </r>
    <r>
      <rPr>
        <sz val="11"/>
        <color rgb="FF006096"/>
        <rFont val="Roboto Condensed"/>
      </rPr>
      <t>- select only the necessary permission set(s) from the Policy templates - optional dropdown list.</t>
    </r>
    <r>
      <rPr>
        <sz val="11"/>
        <color rgb="FF006096"/>
        <rFont val="Roboto Condensed"/>
      </rPr>
      <t xml:space="preserve">
</t>
    </r>
    <r>
      <rPr>
        <sz val="11"/>
        <color rgb="FF006096"/>
        <rFont val="Roboto Condensed"/>
      </rPr>
      <t>- click Save</t>
    </r>
    <r>
      <rPr>
        <sz val="11"/>
        <color rgb="FF006096"/>
        <rFont val="Roboto Condensed"/>
      </rPr>
      <t xml:space="preserve">
</t>
    </r>
    <r>
      <rPr>
        <sz val="11"/>
        <color rgb="FF000000"/>
        <rFont val="Calibri"/>
      </rPr>
      <t xml:space="preserve">
</t>
    </r>
    <r>
      <rPr>
        <sz val="11"/>
        <color rgb="FF000000"/>
        <rFont val="Calibri"/>
      </rPr>
      <t>- Repeat steps for each Lambda function within the current region that failed the Audit.</t>
    </r>
  </si>
  <si>
    <r>
      <rPr>
        <sz val="11"/>
        <color rgb="FF000000"/>
        <rFont val="Calibri"/>
      </rPr>
      <t>Ensure that your Amazon Lambda functions don't have administrative permissions potentially giving the function access to all AWS cloud services and resources.</t>
    </r>
  </si>
  <si>
    <r>
      <rPr>
        <b/>
        <sz val="11"/>
        <color rgb="FF000000"/>
        <rFont val="Calibri"/>
      </rPr>
      <t>From the Console</t>
    </r>
    <r>
      <rPr>
        <sz val="11"/>
        <color rgb="FF000000"/>
        <rFont val="Calibri"/>
      </rPr>
      <t xml:space="preserve">
</t>
    </r>
    <r>
      <rPr>
        <sz val="11"/>
        <color rgb="FF000000"/>
        <rFont val="Calibri"/>
      </rPr>
      <t xml:space="preserve">-  Login in to the AWS Console using </t>
    </r>
    <r>
      <rPr>
        <b/>
        <sz val="11"/>
        <color rgb="FF000000"/>
        <rFont val="Calibri"/>
      </rPr>
      <t>https://console.aws.amazon.com/lambda/</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xml:space="preserve">-  Click on </t>
    </r>
    <r>
      <rPr>
        <b/>
        <sz val="11"/>
        <color rgb="FF000000"/>
        <rFont val="Calibri"/>
      </rPr>
      <t>Permissions</t>
    </r>
    <r>
      <rPr>
        <sz val="11"/>
        <color rgb="FF000000"/>
        <rFont val="Calibri"/>
      </rPr>
      <t xml:space="preserve"> in the left column.</t>
    </r>
    <r>
      <rPr>
        <sz val="11"/>
        <color rgb="FF000000"/>
        <rFont val="Calibri"/>
      </rPr>
      <t xml:space="preserve">
</t>
    </r>
    <r>
      <rPr>
        <sz val="11"/>
        <color rgb="FF000000"/>
        <rFont val="Calibri"/>
      </rPr>
      <t xml:space="preserve">-  In the Execution role section, click the </t>
    </r>
    <r>
      <rPr>
        <b/>
        <sz val="11"/>
        <color rgb="FF000000"/>
        <rFont val="Calibri"/>
      </rPr>
      <t>Role name</t>
    </r>
    <r>
      <rPr>
        <sz val="11"/>
        <color rgb="FF000000"/>
        <rFont val="Calibri"/>
      </rPr>
      <t xml:space="preserve"> to access the IAM role details.**Note this will bring you to the IAM Console.</t>
    </r>
    <r>
      <rPr>
        <sz val="11"/>
        <color rgb="FF000000"/>
        <rFont val="Calibri"/>
      </rPr>
      <t xml:space="preserve">
</t>
    </r>
    <r>
      <rPr>
        <sz val="11"/>
        <color rgb="FF000000"/>
        <rFont val="Calibri"/>
      </rPr>
      <t>-  Select the Permissions tab to view the identity–based policies attached</t>
    </r>
    <r>
      <rPr>
        <sz val="11"/>
        <color rgb="FF000000"/>
        <rFont val="Calibri"/>
      </rPr>
      <t xml:space="preserve">
</t>
    </r>
    <r>
      <rPr>
        <sz val="11"/>
        <color rgb="FF000000"/>
        <rFont val="Calibri"/>
      </rPr>
      <t>-  In the Permissions policies section click on the Policy name.</t>
    </r>
    <r>
      <rPr>
        <sz val="11"/>
        <color rgb="FF000000"/>
        <rFont val="Calibri"/>
      </rPr>
      <t xml:space="preserve">
</t>
    </r>
    <r>
      <rPr>
        <sz val="11"/>
        <color rgb="FF000000"/>
        <rFont val="Calibri"/>
      </rPr>
      <t>-  Select the Permissions tab.**Note The policy summary should show below in JSON format.</t>
    </r>
    <r>
      <rPr>
        <sz val="11"/>
        <color rgb="FF000000"/>
        <rFont val="Calibri"/>
      </rPr>
      <t xml:space="preserve">
</t>
    </r>
    <r>
      <rPr>
        <sz val="11"/>
        <color rgb="FF000000"/>
        <rFont val="Calibri"/>
      </rPr>
      <t>-  Within the {} JSON policy, identify the "Action" element defined for each statement and check the value.</t>
    </r>
    <r>
      <rPr>
        <sz val="11"/>
        <color rgb="FF000000"/>
        <rFont val="Calibri"/>
      </rPr>
      <t xml:space="preserve">
</t>
    </r>
    <r>
      <rPr>
        <sz val="11"/>
        <color rgb="FF000000"/>
        <rFont val="Calibri"/>
      </rPr>
      <t>-  If any of the "Action" element values are set to "*" and the "Effect" element is set to "Allow", the role policy provides access to all the supported AWS cloud services and resources.</t>
    </r>
    <r>
      <rPr>
        <sz val="11"/>
        <color rgb="FF000000"/>
        <rFont val="Calibri"/>
      </rPr>
      <t xml:space="preserve">
</t>
    </r>
    <r>
      <rPr>
        <sz val="11"/>
        <color rgb="FF000000"/>
        <rFont val="Calibri"/>
      </rPr>
      <t>-  Repeat this step for each IAM policy attached to the selected execution role.</t>
    </r>
    <r>
      <rPr>
        <sz val="11"/>
        <color rgb="FF000000"/>
        <rFont val="Calibri"/>
      </rPr>
      <t xml:space="preserve">
</t>
    </r>
    <r>
      <rPr>
        <sz val="11"/>
        <color rgb="FF000000"/>
        <rFont val="Calibri"/>
      </rPr>
      <t>If one or more policies allow access to all AWS services and resources, the execution role provides administrative permissions.  Refer to the remediation below.Repeat steps for each Lambda function within the current region.</t>
    </r>
    <r>
      <rPr>
        <sz val="11"/>
        <color rgb="FF000000"/>
        <rFont val="Calibri"/>
      </rPr>
      <t xml:space="preserve">
</t>
    </r>
    <r>
      <rPr>
        <sz val="11"/>
        <color rgb="FF000000"/>
        <rFont val="Calibri"/>
      </rPr>
      <t>Then repeat the Audit process for all other regions.</t>
    </r>
  </si>
  <si>
    <t>12.10</t>
  </si>
  <si>
    <r>
      <rPr>
        <sz val="11"/>
        <rFont val="Calibri"/>
      </rPr>
      <t>Ensure Lambda functions do not allow unknown cross account access via permission policies.</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</si>
  <si>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xml:space="preserve">-  In the left column, click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Resource-based policy statements</t>
    </r>
    <r>
      <rPr>
        <sz val="11"/>
        <color rgb="FF000000"/>
        <rFont val="Calibri"/>
      </rPr>
      <t xml:space="preserve"> section, select the policy statement that allows the unknown AWS Account cross-account access</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xml:space="preserve">-  On the </t>
    </r>
    <r>
      <rPr>
        <b/>
        <sz val="11"/>
        <color rgb="FF000000"/>
        <rFont val="Calibri"/>
      </rPr>
      <t>Edit permissions</t>
    </r>
    <r>
      <rPr>
        <sz val="11"/>
        <color rgb="FF000000"/>
        <rFont val="Calibri"/>
      </rPr>
      <t xml:space="preserve"> page, replace or remove the AWS Account(s) ARN of the unauthorized principal in the Principal box</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  Repeat steps for each Lambda function that failed the Audit</t>
    </r>
  </si>
  <si>
    <r>
      <rPr>
        <sz val="11"/>
        <color rgb="FF000000"/>
        <rFont val="Calibri"/>
      </rPr>
      <t>Ensure that all your Amazon Lambda functions are configured to allow access only to trusted AWS accounts in order to protect against unauthorized cross-account access.</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</si>
  <si>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xml:space="preserve">-  In the left column, click </t>
    </r>
    <r>
      <rPr>
        <b/>
        <sz val="11"/>
        <color rgb="FF000000"/>
        <rFont val="Calibri"/>
      </rPr>
      <t>Permissions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Resource-based policy statements</t>
    </r>
    <r>
      <rPr>
        <sz val="11"/>
        <color rgb="FF000000"/>
        <rFont val="Calibri"/>
      </rPr>
      <t xml:space="preserve"> section, click </t>
    </r>
    <r>
      <rPr>
        <b/>
        <sz val="11"/>
        <color rgb="FF000000"/>
        <rFont val="Calibri"/>
      </rPr>
      <t>View policy document</t>
    </r>
    <r>
      <rPr>
        <sz val="11"/>
        <color rgb="FF000000"/>
        <rFont val="Calibri"/>
      </rPr>
      <t xml:space="preserve">
</t>
    </r>
    <r>
      <rPr>
        <sz val="11"/>
        <color rgb="FF000000"/>
        <rFont val="Calibri"/>
      </rPr>
      <t>-  Review the Resource-based policy document box.  Find the "Principal" element and check the element value (ARN).</t>
    </r>
    <r>
      <rPr>
        <sz val="11"/>
        <color rgb="FF000000"/>
        <rFont val="Calibri"/>
      </rPr>
      <t xml:space="preserve">
</t>
    </r>
    <r>
      <rPr>
        <sz val="11"/>
        <color rgb="FF000000"/>
        <rFont val="Calibri"/>
      </rPr>
      <t>-  Confirm that each AWS account ARN is an approved AWS account.  If one or more of the ARNs is not an AWS account defined within your organization, refer to the remediation below.</t>
    </r>
    <r>
      <rPr>
        <sz val="11"/>
        <color rgb="FF000000"/>
        <rFont val="Calibri"/>
      </rPr>
      <t xml:space="preserve">
</t>
    </r>
    <r>
      <rPr>
        <sz val="11"/>
        <color rgb="FF000000"/>
        <rFont val="Calibri"/>
      </rPr>
      <t>-  Repeat steps no. 2-8 for each Lambda function available within the current AWS region.</t>
    </r>
    <r>
      <rPr>
        <sz val="11"/>
        <color rgb="FF000000"/>
        <rFont val="Calibri"/>
      </rPr>
      <t xml:space="preserve">
</t>
    </r>
    <r>
      <rPr>
        <sz val="11"/>
        <color rgb="FF000000"/>
        <rFont val="Calibri"/>
      </rPr>
      <t>-  Repeat this Audit for all the other AWS regions.</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1 Run </t>
    </r>
    <r>
      <rPr>
        <b/>
        <sz val="11"/>
        <color rgb="FF000000"/>
        <rFont val="Calibri"/>
      </rPr>
      <t>aws lambda list-functions</t>
    </r>
    <r>
      <rPr>
        <sz val="11"/>
        <color rgb="FF000000"/>
        <rFont val="Calibri"/>
      </rPr>
      <t xml:space="preserve">
</t>
    </r>
    <r>
      <rPr>
        <sz val="11"/>
        <color rgb="FF006096"/>
        <rFont val="Roboto Condensed"/>
      </rPr>
      <t>aws lambda list-functions --output table --query "Functions[*].FunctionName"</t>
    </r>
    <r>
      <rPr>
        <sz val="11"/>
        <color rgb="FF006096"/>
        <rFont val="Roboto Condensed"/>
      </rPr>
      <t xml:space="preserve">
</t>
    </r>
    <r>
      <rPr>
        <sz val="11"/>
        <color rgb="FF000000"/>
        <rFont val="Calibri"/>
      </rPr>
      <t xml:space="preserve">
</t>
    </r>
    <r>
      <rPr>
        <sz val="11"/>
        <color rgb="FF000000"/>
        <rFont val="Calibri"/>
      </rPr>
      <t>2 This command will provide a table titled ListFunctions</t>
    </r>
    <r>
      <rPr>
        <sz val="11"/>
        <color rgb="FF000000"/>
        <rFont val="Calibri"/>
      </rPr>
      <t xml:space="preserve">
</t>
    </r>
    <r>
      <rPr>
        <sz val="11"/>
        <color rgb="FF000000"/>
        <rFont val="Calibri"/>
      </rPr>
      <t xml:space="preserve">3 Run </t>
    </r>
    <r>
      <rPr>
        <b/>
        <sz val="11"/>
        <color rgb="FF000000"/>
        <rFont val="Calibri"/>
      </rPr>
      <t>aws lambda get-policy</t>
    </r>
    <r>
      <rPr>
        <sz val="11"/>
        <color rgb="FF000000"/>
        <rFont val="Calibri"/>
      </rPr>
      <t xml:space="preserve"> on the functions listed</t>
    </r>
    <r>
      <rPr>
        <sz val="11"/>
        <color rgb="FF000000"/>
        <rFont val="Calibri"/>
      </rPr>
      <t xml:space="preserve">
</t>
    </r>
    <r>
      <rPr>
        <sz val="11"/>
        <color rgb="FF006096"/>
        <rFont val="Roboto Condensed"/>
      </rPr>
      <t>aws lambda get-policy --function-name "name_of_function" --output text --query "Policy"</t>
    </r>
    <r>
      <rPr>
        <sz val="11"/>
        <color rgb="FF006096"/>
        <rFont val="Roboto Condensed"/>
      </rPr>
      <t xml:space="preserve">
</t>
    </r>
    <r>
      <rPr>
        <sz val="11"/>
        <color rgb="FF000000"/>
        <rFont val="Calibri"/>
      </rPr>
      <t xml:space="preserve">
</t>
    </r>
    <r>
      <rPr>
        <sz val="11"/>
        <color rgb="FF000000"/>
        <rFont val="Calibri"/>
      </rPr>
      <t>-  This will provide an output of the policy assigned to that function.</t>
    </r>
    <r>
      <rPr>
        <sz val="11"/>
        <color rgb="FF000000"/>
        <rFont val="Calibri"/>
      </rPr>
      <t xml:space="preserve">
</t>
    </r>
    <r>
      <rPr>
        <sz val="11"/>
        <color rgb="FF000000"/>
        <rFont val="Calibri"/>
      </rPr>
      <t>-  Identify the "Principal" element for each function for the ARN.</t>
    </r>
    <r>
      <rPr>
        <sz val="11"/>
        <color rgb="FF000000"/>
        <rFont val="Calibri"/>
      </rPr>
      <t xml:space="preserve">
</t>
    </r>
    <r>
      <rPr>
        <sz val="11"/>
        <color rgb="FF000000"/>
        <rFont val="Calibri"/>
      </rPr>
      <t>-  Confirm that each AWS account ARN is an approved AWS account.  If one or more of the ARNs is not an AWS account defined within your organization, refer to the remediation below.</t>
    </r>
    <r>
      <rPr>
        <sz val="11"/>
        <color rgb="FF000000"/>
        <rFont val="Calibri"/>
      </rPr>
      <t xml:space="preserve">
</t>
    </r>
    <r>
      <rPr>
        <sz val="11"/>
        <color rgb="FF000000"/>
        <rFont val="Calibri"/>
      </rPr>
      <t>-  Repeat steps 2–5 for each Lambda function available.</t>
    </r>
    <r>
      <rPr>
        <sz val="11"/>
        <color rgb="FF000000"/>
        <rFont val="Calibri"/>
      </rPr>
      <t xml:space="preserve">
</t>
    </r>
    <r>
      <rPr>
        <sz val="11"/>
        <color rgb="FF000000"/>
        <rFont val="Calibri"/>
      </rPr>
      <t>-  Run the Audit in the other AWS cloud regions</t>
    </r>
  </si>
  <si>
    <t>12.11</t>
  </si>
  <si>
    <r>
      <rPr>
        <sz val="11"/>
        <rFont val="Calibri"/>
      </rPr>
      <t>Ensure that the runtime environment versions used for your Lambda functions do not have end of support dates.</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</si>
  <si>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Click Code tab</t>
    </r>
    <r>
      <rPr>
        <sz val="11"/>
        <color rgb="FF000000"/>
        <rFont val="Calibri"/>
      </rPr>
      <t xml:space="preserve">
</t>
    </r>
    <r>
      <rPr>
        <sz val="11"/>
        <color rgb="FF000000"/>
        <rFont val="Calibri"/>
      </rPr>
      <t>-  Go to the Runtime settings section.</t>
    </r>
    <r>
      <rPr>
        <sz val="11"/>
        <color rgb="FF000000"/>
        <rFont val="Calibri"/>
      </rPr>
      <t xml:space="preserve">
</t>
    </r>
    <r>
      <rPr>
        <sz val="11"/>
        <color rgb="FF000000"/>
        <rFont val="Calibri"/>
      </rPr>
      <t>-  Click Edit</t>
    </r>
    <r>
      <rPr>
        <sz val="11"/>
        <color rgb="FF000000"/>
        <rFont val="Calibri"/>
      </rPr>
      <t xml:space="preserve">
</t>
    </r>
    <r>
      <rPr>
        <sz val="11"/>
        <color rgb="FF000000"/>
        <rFont val="Calibri"/>
      </rPr>
      <t>-  On the Edit runtime settings page, select the latest supported version of the runtime environment from the dropdown list.**Note - make sure the correct architecture is also selected.</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  Select the Code tab</t>
    </r>
    <r>
      <rPr>
        <sz val="11"/>
        <color rgb="FF000000"/>
        <rFont val="Calibri"/>
      </rPr>
      <t xml:space="preserve">
</t>
    </r>
    <r>
      <rPr>
        <sz val="11"/>
        <color rgb="FF000000"/>
        <rFont val="Calibri"/>
      </rPr>
      <t>-  Click Test from the Code source section.</t>
    </r>
    <r>
      <rPr>
        <sz val="11"/>
        <color rgb="FF000000"/>
        <rFont val="Calibri"/>
      </rPr>
      <t xml:space="preserve">
</t>
    </r>
    <r>
      <rPr>
        <sz val="11"/>
        <color rgb="FF000000"/>
        <rFont val="Calibri"/>
      </rPr>
      <t>-  Once the testing is completed, the execution result of your Lambda function will be listed</t>
    </r>
    <r>
      <rPr>
        <sz val="11"/>
        <color rgb="FF000000"/>
        <rFont val="Calibri"/>
      </rPr>
      <t xml:space="preserve">
</t>
    </r>
    <r>
      <rPr>
        <sz val="11"/>
        <color rgb="FF000000"/>
        <rFont val="Calibri"/>
      </rPr>
      <t>-  Repeat steps for each Lambda function that failed the Audit within the current region.</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lambda update-function-configuration</t>
    </r>
    <r>
      <rPr>
        <sz val="11"/>
        <color rgb="FF000000"/>
        <rFont val="Calibri"/>
      </rPr>
      <t xml:space="preserve"> using the name of the Function you need to remediate</t>
    </r>
    <r>
      <rPr>
        <sz val="11"/>
        <color rgb="FF000000"/>
        <rFont val="Calibri"/>
      </rPr>
      <t xml:space="preserve">
</t>
    </r>
    <r>
      <rPr>
        <sz val="11"/>
        <color rgb="FF006096"/>
        <rFont val="Roboto Condensed"/>
      </rPr>
      <t>aws lambda update-function-configuration --output table --query 'Functions[*].FunctionName'</t>
    </r>
    <r>
      <rPr>
        <sz val="11"/>
        <color rgb="FF006096"/>
        <rFont val="Roboto Condensed"/>
      </rPr>
      <t xml:space="preserve">
</t>
    </r>
    <r>
      <rPr>
        <sz val="11"/>
        <color rgb="FF000000"/>
        <rFont val="Calibri"/>
      </rPr>
      <t xml:space="preserve">
</t>
    </r>
    <r>
      <rPr>
        <sz val="11"/>
        <color rgb="FF000000"/>
        <rFont val="Calibri"/>
      </rPr>
      <t>This command will provide a table titled ListFunctions</t>
    </r>
    <r>
      <rPr>
        <sz val="11"/>
        <color rgb="FF000000"/>
        <rFont val="Calibri"/>
      </rPr>
      <t xml:space="preserve">
</t>
    </r>
    <r>
      <rPr>
        <sz val="11"/>
        <color rgb="FF000000"/>
        <rFont val="Calibri"/>
      </rPr>
      <t xml:space="preserve">- Run </t>
    </r>
    <r>
      <rPr>
        <b/>
        <sz val="11"/>
        <color rgb="FF000000"/>
        <rFont val="Calibri"/>
      </rPr>
      <t>aws lambda get-function-configuration</t>
    </r>
    <r>
      <rPr>
        <sz val="11"/>
        <color rgb="FF000000"/>
        <rFont val="Calibri"/>
      </rPr>
      <t xml:space="preserve"> using the Function names returned in the table.</t>
    </r>
    <r>
      <rPr>
        <sz val="11"/>
        <color rgb="FF000000"/>
        <rFont val="Calibri"/>
      </rPr>
      <t xml:space="preserve">
</t>
    </r>
    <r>
      <rPr>
        <sz val="11"/>
        <color rgb="FF006096"/>
        <rFont val="Roboto Condensed"/>
      </rPr>
      <t>aws lambda get-function-configuration --function-name "name_of_fuunction" --function-name "name_of_function" --runtime "python3.9"</t>
    </r>
    <r>
      <rPr>
        <sz val="11"/>
        <color rgb="FF006096"/>
        <rFont val="Roboto Condensed"/>
      </rPr>
      <t xml:space="preserve">
</t>
    </r>
    <r>
      <rPr>
        <sz val="11"/>
        <color rgb="FF000000"/>
        <rFont val="Calibri"/>
      </rPr>
      <t xml:space="preserve">
</t>
    </r>
    <r>
      <rPr>
        <sz val="11"/>
        <color rgb="FF000000"/>
        <rFont val="Calibri"/>
      </rPr>
      <t>-  The command output should return the metadata available for the reconfigured function.</t>
    </r>
    <r>
      <rPr>
        <sz val="11"/>
        <color rgb="FF000000"/>
        <rFont val="Calibri"/>
      </rPr>
      <t xml:space="preserve">
</t>
    </r>
    <r>
      <rPr>
        <sz val="11"/>
        <color rgb="FF000000"/>
        <rFont val="Calibri"/>
      </rPr>
      <t>-  Repeat steps 1-2 to upgrade the runtime environment for each Amazon Lambda function found in the Audit.</t>
    </r>
  </si>
  <si>
    <r>
      <rPr>
        <sz val="11"/>
        <color rgb="FF000000"/>
        <rFont val="Calibri"/>
      </rPr>
      <t>Always using a recent version of the execution environment configured for your Amazon Lambda functions adheres to best practices for the newest software features, the latest security patches and bug fixes, and performance and reliability.</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</si>
  <si>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Click Code tab</t>
    </r>
    <r>
      <rPr>
        <sz val="11"/>
        <color rgb="FF000000"/>
        <rFont val="Calibri"/>
      </rPr>
      <t xml:space="preserve">
</t>
    </r>
    <r>
      <rPr>
        <sz val="11"/>
        <color rgb="FF000000"/>
        <rFont val="Calibri"/>
      </rPr>
      <t>-  In the Runtime settings section, check the Runtime attribute value to determine the runtime version.</t>
    </r>
    <r>
      <rPr>
        <sz val="11"/>
        <color rgb="FF000000"/>
        <rFont val="Calibri"/>
      </rPr>
      <t xml:space="preserve">
</t>
    </r>
    <r>
      <rPr>
        <sz val="11"/>
        <color rgb="FF000000"/>
        <rFont val="Calibri"/>
      </rPr>
      <t>-  Compare the function runtime with the updated list of Amazon Lambda runtimes.  Link is in the resource section</t>
    </r>
    <r>
      <rPr>
        <sz val="11"/>
        <color rgb="FF000000"/>
        <rFont val="Calibri"/>
      </rPr>
      <t xml:space="preserve">
</t>
    </r>
    <r>
      <rPr>
        <sz val="11"/>
        <color rgb="FF000000"/>
        <rFont val="Calibri"/>
      </rPr>
      <t>-  If the version you are using is not the latest or is on the EOL list, the selected Amazon Lambda function is using an old and deprecated runtime environment.</t>
    </r>
    <r>
      <rPr>
        <sz val="11"/>
        <color rgb="FF000000"/>
        <rFont val="Calibri"/>
      </rPr>
      <t xml:space="preserve">
</t>
    </r>
    <r>
      <rPr>
        <sz val="11"/>
        <color rgb="FF000000"/>
        <rFont val="Calibri"/>
      </rPr>
      <t>-  Refer to the remediation below.</t>
    </r>
    <r>
      <rPr>
        <sz val="11"/>
        <color rgb="FF000000"/>
        <rFont val="Calibri"/>
      </rPr>
      <t xml:space="preserve">
</t>
    </r>
    <r>
      <rPr>
        <sz val="11"/>
        <color rgb="FF000000"/>
        <rFont val="Calibri"/>
      </rPr>
      <t>-  Repeat steps 2-6 for each Lambda function within the current region.</t>
    </r>
    <r>
      <rPr>
        <sz val="11"/>
        <color rgb="FF000000"/>
        <rFont val="Calibri"/>
      </rPr>
      <t xml:space="preserve">
</t>
    </r>
    <r>
      <rPr>
        <sz val="11"/>
        <color rgb="FF000000"/>
        <rFont val="Calibri"/>
      </rPr>
      <t>Then repeat the Audit process for all other regions.</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xml:space="preserve">- Run </t>
    </r>
    <r>
      <rPr>
        <b/>
        <sz val="11"/>
        <color rgb="FF000000"/>
        <rFont val="Calibri"/>
      </rPr>
      <t>aws lambda list-functions</t>
    </r>
    <r>
      <rPr>
        <sz val="11"/>
        <color rgb="FF000000"/>
        <rFont val="Calibri"/>
      </rPr>
      <t xml:space="preserve">
</t>
    </r>
    <r>
      <rPr>
        <sz val="11"/>
        <color rgb="FF006096"/>
        <rFont val="Roboto Condensed"/>
      </rPr>
      <t>aws lambda list-functions --output table --query 'Functions[*].FunctionName'</t>
    </r>
    <r>
      <rPr>
        <sz val="11"/>
        <color rgb="FF006096"/>
        <rFont val="Roboto Condensed"/>
      </rPr>
      <t xml:space="preserve">
</t>
    </r>
    <r>
      <rPr>
        <sz val="11"/>
        <color rgb="FF000000"/>
        <rFont val="Calibri"/>
      </rPr>
      <t xml:space="preserve">
</t>
    </r>
    <r>
      <rPr>
        <sz val="11"/>
        <color rgb="FF000000"/>
        <rFont val="Calibri"/>
      </rPr>
      <t>This command will provide a table titled ListFunctions</t>
    </r>
    <r>
      <rPr>
        <sz val="11"/>
        <color rgb="FF000000"/>
        <rFont val="Calibri"/>
      </rPr>
      <t xml:space="preserve">
</t>
    </r>
    <r>
      <rPr>
        <sz val="11"/>
        <color rgb="FF000000"/>
        <rFont val="Calibri"/>
      </rPr>
      <t xml:space="preserve">- Run </t>
    </r>
    <r>
      <rPr>
        <b/>
        <sz val="11"/>
        <color rgb="FF000000"/>
        <rFont val="Calibri"/>
      </rPr>
      <t>aws lambda get-function-configuration</t>
    </r>
    <r>
      <rPr>
        <sz val="11"/>
        <color rgb="FF000000"/>
        <rFont val="Calibri"/>
      </rPr>
      <t xml:space="preserve"> using the Function names returned in the table.</t>
    </r>
    <r>
      <rPr>
        <sz val="11"/>
        <color rgb="FF000000"/>
        <rFont val="Calibri"/>
      </rPr>
      <t xml:space="preserve">
</t>
    </r>
    <r>
      <rPr>
        <sz val="11"/>
        <color rgb="FF006096"/>
        <rFont val="Roboto Condensed"/>
      </rPr>
      <t>aws lambda get-function-configuration --function-name "name_of_fuunction" --query 'Runtime'</t>
    </r>
    <r>
      <rPr>
        <sz val="11"/>
        <color rgb="FF006096"/>
        <rFont val="Roboto Condensed"/>
      </rPr>
      <t xml:space="preserve">
</t>
    </r>
    <r>
      <rPr>
        <sz val="11"/>
        <color rgb="FF000000"/>
        <rFont val="Calibri"/>
      </rPr>
      <t xml:space="preserve">
</t>
    </r>
    <r>
      <rPr>
        <sz val="11"/>
        <color rgb="FF000000"/>
        <rFont val="Calibri"/>
      </rPr>
      <t>-  The command output should return the execution environment</t>
    </r>
    <r>
      <rPr>
        <sz val="11"/>
        <color rgb="FF000000"/>
        <rFont val="Calibri"/>
      </rPr>
      <t xml:space="preserve">
</t>
    </r>
    <r>
      <rPr>
        <sz val="11"/>
        <color rgb="FF000000"/>
        <rFont val="Calibri"/>
      </rPr>
      <t>-  Compare the function runtime with the updated list of Amazon Lambda runtimes.  Link is in the resource section</t>
    </r>
    <r>
      <rPr>
        <sz val="11"/>
        <color rgb="FF000000"/>
        <rFont val="Calibri"/>
      </rPr>
      <t xml:space="preserve">
</t>
    </r>
    <r>
      <rPr>
        <sz val="11"/>
        <color rgb="FF000000"/>
        <rFont val="Calibri"/>
      </rPr>
      <t>-  If the version you are using is not the latest or is on the EOL list, the selected Amazon Lambda function is using an old and deprecated runtime environment.</t>
    </r>
    <r>
      <rPr>
        <sz val="11"/>
        <color rgb="FF000000"/>
        <rFont val="Calibri"/>
      </rPr>
      <t xml:space="preserve">
</t>
    </r>
    <r>
      <rPr>
        <sz val="11"/>
        <color rgb="FF000000"/>
        <rFont val="Calibri"/>
      </rPr>
      <t>-  Refer to the remediation below.</t>
    </r>
  </si>
  <si>
    <t>12.12</t>
  </si>
  <si>
    <r>
      <rPr>
        <sz val="11"/>
        <rFont val="Calibri"/>
      </rPr>
      <t>Ensure encryption in transit is enabled for Lambda environment variables</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</si>
  <si>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xml:space="preserve">-  In the left column, click </t>
    </r>
    <r>
      <rPr>
        <b/>
        <sz val="11"/>
        <color rgb="FF000000"/>
        <rFont val="Calibri"/>
      </rPr>
      <t>Environment variables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Environment variables</t>
    </r>
    <r>
      <rPr>
        <sz val="11"/>
        <color rgb="FF000000"/>
        <rFont val="Calibri"/>
      </rPr>
      <t xml:space="preserve"> section, click </t>
    </r>
    <r>
      <rPr>
        <b/>
        <sz val="11"/>
        <color rgb="FF000000"/>
        <rFont val="Calibri"/>
      </rPr>
      <t>Edit</t>
    </r>
    <r>
      <rPr>
        <sz val="11"/>
        <color rgb="FF000000"/>
        <rFont val="Calibri"/>
      </rPr>
      <t xml:space="preserve">
</t>
    </r>
    <r>
      <rPr>
        <sz val="11"/>
        <color rgb="FF000000"/>
        <rFont val="Calibri"/>
      </rPr>
      <t xml:space="preserve">-  Click the check box for </t>
    </r>
    <r>
      <rPr>
        <b/>
        <sz val="11"/>
        <color rgb="FF000000"/>
        <rFont val="Calibri"/>
      </rPr>
      <t>Enable helpers for encryption in transit</t>
    </r>
    <r>
      <rPr>
        <sz val="11"/>
        <color rgb="FF000000"/>
        <rFont val="Calibri"/>
      </rPr>
      <t xml:space="preserve">
</t>
    </r>
    <r>
      <rPr>
        <sz val="11"/>
        <color rgb="FF000000"/>
        <rFont val="Calibri"/>
      </rPr>
      <t xml:space="preserve">-  Click the </t>
    </r>
    <r>
      <rPr>
        <b/>
        <sz val="11"/>
        <color rgb="FF000000"/>
        <rFont val="Calibri"/>
      </rPr>
      <t>Encrypt</t>
    </r>
    <r>
      <rPr>
        <sz val="11"/>
        <color rgb="FF000000"/>
        <rFont val="Calibri"/>
      </rPr>
      <t xml:space="preserve"> option for all the variable that need to be encrypted.</t>
    </r>
    <r>
      <rPr>
        <sz val="11"/>
        <color rgb="FF000000"/>
        <rFont val="Calibri"/>
      </rPr>
      <t xml:space="preserve">
</t>
    </r>
    <r>
      <rPr>
        <sz val="11"/>
        <color rgb="FF000000"/>
        <rFont val="Calibri"/>
      </rPr>
      <t>-  Repeat steps 2 – 8 for each Lambda function identified in the Audit within the current AWS region.</t>
    </r>
    <r>
      <rPr>
        <sz val="11"/>
        <color rgb="FF000000"/>
        <rFont val="Calibri"/>
      </rPr>
      <t xml:space="preserve">
</t>
    </r>
    <r>
      <rPr>
        <sz val="11"/>
        <color rgb="FF000000"/>
        <rFont val="Calibri"/>
      </rPr>
      <t>-  Repeat this remediation for all the other AWS regions.</t>
    </r>
  </si>
  <si>
    <r>
      <rPr>
        <sz val="11"/>
        <color rgb="FF000000"/>
        <rFont val="Calibri"/>
      </rPr>
      <t>As you can set your own environmental variables for Lambda it is important to also encrypt them for in transit protection.</t>
    </r>
  </si>
  <si>
    <r>
      <rPr>
        <b/>
        <sz val="11"/>
        <color rgb="FF000000"/>
        <rFont val="Calibri"/>
      </rPr>
      <t>From the Console</t>
    </r>
    <r>
      <rPr>
        <sz val="11"/>
        <color rgb="FF000000"/>
        <rFont val="Calibri"/>
      </rPr>
      <t xml:space="preserve">
</t>
    </r>
    <r>
      <rPr>
        <sz val="11"/>
        <color rgb="FF000000"/>
        <rFont val="Calibri"/>
      </rPr>
      <t xml:space="preserve">-  Login to the AWS Console using </t>
    </r>
    <r>
      <rPr>
        <b/>
        <sz val="11"/>
        <color rgb="FF000000"/>
        <rFont val="Calibri"/>
      </rPr>
      <t>https://console.aws.amazon.com/lambda/</t>
    </r>
    <r>
      <rPr>
        <sz val="11"/>
        <color rgb="FF000000"/>
        <rFont val="Calibri"/>
      </rPr>
      <t>.</t>
    </r>
    <r>
      <rPr>
        <sz val="11"/>
        <color rgb="FF000000"/>
        <rFont val="Calibri"/>
      </rPr>
      <t xml:space="preserve">
</t>
    </r>
    <r>
      <rPr>
        <sz val="11"/>
        <color rgb="FF000000"/>
        <rFont val="Calibri"/>
      </rPr>
      <t xml:space="preserve">-  In the left column, under </t>
    </r>
    <r>
      <rPr>
        <b/>
        <sz val="11"/>
        <color rgb="FF000000"/>
        <rFont val="Calibri"/>
      </rPr>
      <t>AWS Lambda</t>
    </r>
    <r>
      <rPr>
        <sz val="11"/>
        <color rgb="FF000000"/>
        <rFont val="Calibri"/>
      </rPr>
      <t xml:space="preserve">, click </t>
    </r>
    <r>
      <rPr>
        <b/>
        <sz val="11"/>
        <color rgb="FF000000"/>
        <rFont val="Calibri"/>
      </rPr>
      <t>Functions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Function name</t>
    </r>
    <r>
      <rPr>
        <sz val="11"/>
        <color rgb="FF000000"/>
        <rFont val="Calibri"/>
      </rPr>
      <t xml:space="preserve"> click on the name of the function that you want to review</t>
    </r>
    <r>
      <rPr>
        <sz val="11"/>
        <color rgb="FF000000"/>
        <rFont val="Calibri"/>
      </rPr>
      <t xml:space="preserve">
</t>
    </r>
    <r>
      <rPr>
        <sz val="11"/>
        <color rgb="FF000000"/>
        <rFont val="Calibri"/>
      </rPr>
      <t>-  Click the Configuration tab</t>
    </r>
    <r>
      <rPr>
        <sz val="11"/>
        <color rgb="FF000000"/>
        <rFont val="Calibri"/>
      </rPr>
      <t xml:space="preserve">
</t>
    </r>
    <r>
      <rPr>
        <sz val="11"/>
        <color rgb="FF000000"/>
        <rFont val="Calibri"/>
      </rPr>
      <t xml:space="preserve">-  In the left column, click </t>
    </r>
    <r>
      <rPr>
        <b/>
        <sz val="11"/>
        <color rgb="FF000000"/>
        <rFont val="Calibri"/>
      </rPr>
      <t>Environment variables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Environment variables</t>
    </r>
    <r>
      <rPr>
        <sz val="11"/>
        <color rgb="FF000000"/>
        <rFont val="Calibri"/>
      </rPr>
      <t xml:space="preserve"> section, click </t>
    </r>
    <r>
      <rPr>
        <b/>
        <sz val="11"/>
        <color rgb="FF000000"/>
        <rFont val="Calibri"/>
      </rPr>
      <t>Edit</t>
    </r>
    <r>
      <rPr>
        <sz val="11"/>
        <color rgb="FF000000"/>
        <rFont val="Calibri"/>
      </rPr>
      <t xml:space="preserve">
</t>
    </r>
    <r>
      <rPr>
        <sz val="11"/>
        <color rgb="FF000000"/>
        <rFont val="Calibri"/>
      </rPr>
      <t>-  On the Edit environment variables page, review the Values.  If they are a long value that resembles this:AQICAHhxbKJYcFAU16CbU4IVpzi5CwKEncryption is in place for that Key.  If the value is in plain text refer to the remediation below.</t>
    </r>
    <r>
      <rPr>
        <sz val="11"/>
        <color rgb="FF000000"/>
        <rFont val="Calibri"/>
      </rPr>
      <t xml:space="preserve">
</t>
    </r>
    <r>
      <rPr>
        <sz val="11"/>
        <color rgb="FF000000"/>
        <rFont val="Calibri"/>
      </rPr>
      <t>-  Repeat steps 2 – 7 for each Lambda function available within the current AWS region.</t>
    </r>
    <r>
      <rPr>
        <sz val="11"/>
        <color rgb="FF000000"/>
        <rFont val="Calibri"/>
      </rPr>
      <t xml:space="preserve">
</t>
    </r>
    <r>
      <rPr>
        <sz val="11"/>
        <color rgb="FF000000"/>
        <rFont val="Calibri"/>
      </rPr>
      <t>-  Repeat this Audit for all the other AWS regions.</t>
    </r>
    <r>
      <rPr>
        <sz val="11"/>
        <color rgb="FF000000"/>
        <rFont val="Calibri"/>
      </rPr>
      <t xml:space="preserve">
</t>
    </r>
    <r>
      <rPr>
        <b/>
        <sz val="11"/>
        <color rgb="FF000000"/>
        <rFont val="Calibri"/>
      </rPr>
      <t>From the Command line</t>
    </r>
    <r>
      <rPr>
        <sz val="11"/>
        <color rgb="FF000000"/>
        <rFont val="Calibri"/>
      </rPr>
      <t xml:space="preserve">
</t>
    </r>
    <r>
      <rPr>
        <sz val="11"/>
        <color rgb="FF000000"/>
        <rFont val="Calibri"/>
      </rPr>
      <t>- Run 'aws lambda list-functions'</t>
    </r>
    <r>
      <rPr>
        <sz val="11"/>
        <color rgb="FF000000"/>
        <rFont val="Calibri"/>
      </rPr>
      <t xml:space="preserve">
</t>
    </r>
    <r>
      <rPr>
        <sz val="11"/>
        <color rgb="FF006096"/>
        <rFont val="Roboto Condensed"/>
      </rPr>
      <t>aws lambda list-functions --output table --query "Functions[*].FunctionName"</t>
    </r>
    <r>
      <rPr>
        <sz val="11"/>
        <color rgb="FF006096"/>
        <rFont val="Roboto Condensed"/>
      </rPr>
      <t xml:space="preserve">
</t>
    </r>
    <r>
      <rPr>
        <sz val="11"/>
        <color rgb="FF000000"/>
        <rFont val="Calibri"/>
      </rPr>
      <t xml:space="preserve">
</t>
    </r>
    <r>
      <rPr>
        <sz val="11"/>
        <color rgb="FF000000"/>
        <rFont val="Calibri"/>
      </rPr>
      <t xml:space="preserve">This command will provide a table titled </t>
    </r>
    <r>
      <rPr>
        <b/>
        <sz val="11"/>
        <color rgb="FF000000"/>
        <rFont val="Calibri"/>
      </rPr>
      <t>ListFunctions</t>
    </r>
    <r>
      <rPr>
        <sz val="11"/>
        <color rgb="FF000000"/>
        <rFont val="Calibri"/>
      </rPr>
      <t xml:space="preserve">
</t>
    </r>
    <r>
      <rPr>
        <sz val="11"/>
        <color rgb="FF000000"/>
        <rFont val="Calibri"/>
      </rPr>
      <t xml:space="preserve">- Run </t>
    </r>
    <r>
      <rPr>
        <b/>
        <sz val="11"/>
        <color rgb="FF000000"/>
        <rFont val="Calibri"/>
      </rPr>
      <t>aws lambda get-function</t>
    </r>
    <r>
      <rPr>
        <sz val="11"/>
        <color rgb="FF000000"/>
        <rFont val="Calibri"/>
      </rPr>
      <t xml:space="preserve">
</t>
    </r>
    <r>
      <rPr>
        <sz val="11"/>
        <color rgb="FF006096"/>
        <rFont val="Roboto Condensed"/>
      </rPr>
      <t>aws lambda get-function --function-name "name_of_function" --query "Configuration.Environment"</t>
    </r>
    <r>
      <rPr>
        <sz val="11"/>
        <color rgb="FF006096"/>
        <rFont val="Roboto Condensed"/>
      </rPr>
      <t xml:space="preserve">
</t>
    </r>
    <r>
      <rPr>
        <sz val="11"/>
        <color rgb="FF000000"/>
        <rFont val="Calibri"/>
      </rPr>
      <t xml:space="preserve">
</t>
    </r>
    <r>
      <rPr>
        <sz val="11"/>
        <color rgb="FF000000"/>
        <rFont val="Calibri"/>
      </rPr>
      <t>This will provide an output of the environment variables created for that function.</t>
    </r>
    <r>
      <rPr>
        <sz val="11"/>
        <color rgb="FF000000"/>
        <rFont val="Calibri"/>
      </rPr>
      <t xml:space="preserve">
</t>
    </r>
    <r>
      <rPr>
        <sz val="11"/>
        <color rgb="FF000000"/>
        <rFont val="Calibri"/>
      </rPr>
      <t>-  Review the Values in the table.  If they contain a long value that resembles this:AQICAHhxbKJYcFAU16CbU4IVpzi5CwK.  Encryption is in place for that Key.  If the value is in plain text refer to the remediation below.</t>
    </r>
    <r>
      <rPr>
        <sz val="11"/>
        <color rgb="FF000000"/>
        <rFont val="Calibri"/>
      </rPr>
      <t xml:space="preserve">
</t>
    </r>
    <r>
      <rPr>
        <sz val="11"/>
        <color rgb="FF000000"/>
        <rFont val="Calibri"/>
      </rPr>
      <t>-  Repeat steps 1 – 3 for each Lambda function listed within the current region.</t>
    </r>
    <r>
      <rPr>
        <sz val="11"/>
        <color rgb="FF000000"/>
        <rFont val="Calibri"/>
      </rPr>
      <t xml:space="preserve">
</t>
    </r>
    <r>
      <rPr>
        <sz val="11"/>
        <color rgb="FF000000"/>
        <rFont val="Calibri"/>
      </rPr>
      <t>-  Repeat this Audit for all the other AWS regions.</t>
    </r>
  </si>
  <si>
    <t>AWS SimSpace Weaver</t>
  </si>
  <si>
    <t>16.1</t>
  </si>
  <si>
    <r>
      <rPr>
        <sz val="11"/>
        <rFont val="Calibri"/>
      </rPr>
      <t>Ensure communications between your applications and clients is encrypted.</t>
    </r>
  </si>
  <si>
    <r>
      <rPr>
        <sz val="11"/>
        <color rgb="FF000000"/>
        <rFont val="Calibri"/>
      </rPr>
      <t>Confirm that the communication you have configured between you application and clients that run inside of SimSpace Weaver are encrypted.</t>
    </r>
  </si>
  <si>
    <r>
      <rPr>
        <sz val="11"/>
        <color rgb="FF000000"/>
        <rFont val="Calibri"/>
      </rPr>
      <t>SimSpace Weaver doesn't manage communications between your apps and the clients.</t>
    </r>
  </si>
  <si>
    <r>
      <rPr>
        <sz val="11"/>
        <color rgb="FF000000"/>
        <rFont val="Calibri"/>
      </rPr>
      <t>There is no setting for encryption setup for your clients and applications within SimSpace Weaver service.  For this audit you have to confirm that the communication is configured in the app and the client with encryption to protect that traffic.</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</si>
  <si>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</si>
  <si>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</si>
  <si>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</si>
  <si>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</si>
  <si>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</si>
  <si>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</si>
  <si>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</si>
  <si>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</si>
  <si>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</si>
  <si>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</si>
  <si>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</si>
  <si>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</si>
  <si>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</si>
  <si>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</si>
  <si>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</si>
  <si>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</si>
  <si>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</si>
  <si>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</si>
  <si>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</si>
  <si>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</si>
  <si>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</si>
  <si>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</si>
  <si>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</si>
  <si>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</si>
  <si>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</si>
  <si>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</si>
  <si>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</si>
  <si>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</si>
  <si>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</si>
  <si>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AWS Compute Services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</si>
  <si>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</si>
  <si>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</si>
  <si>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</si>
  <si>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31 January 2025     </t>
    </r>
    <r>
      <rPr>
        <b/>
        <sz val="11"/>
        <color rgb="FF000000"/>
        <rFont val="Calibri"/>
      </rPr>
      <t>Recommendation Count:</t>
    </r>
    <r>
      <rPr>
        <sz val="11"/>
        <color rgb="FF000000"/>
        <rFont val="Calibri"/>
      </rPr>
      <t xml:space="preserve"> 68</t>
    </r>
  </si>
  <si>
    <t>Development Url:</t>
  </si>
  <si>
    <t>https://workbench.cisecurity.org/benchmarks/12493</t>
  </si>
  <si>
    <t>Download Url:</t>
  </si>
  <si>
    <t>https://downloads.cisecurity.org/#/</t>
  </si>
  <si>
    <t>Guide Overview:</t>
  </si>
  <si>
    <r>
      <rPr>
        <sz val="11"/>
        <color rgb="FF000000"/>
        <rFont val="Calibri"/>
      </rPr>
      <t>This benchmark provides prescriptive guidance for configuring security options for the services within the Compute category in AWS. This Benchmark is intended to be used in conjunction with the CIS Amazon Web Services Foundations Benchmark. For more information about this approach see the Introduction section of this document.</t>
    </r>
    <r>
      <rPr>
        <sz val="11"/>
        <color rgb="FF000000"/>
        <rFont val="Calibri"/>
      </rPr>
      <t xml:space="preserve">
</t>
    </r>
    <r>
      <rPr>
        <sz val="11"/>
        <color rgb="FF000000"/>
        <rFont val="Calibri"/>
      </rPr>
      <t>The specific AWS Services in scope for this document include:</t>
    </r>
    <r>
      <rPr>
        <sz val="11"/>
        <color rgb="FF000000"/>
        <rFont val="Calibri"/>
      </rPr>
      <t xml:space="preserve">
</t>
    </r>
    <r>
      <rPr>
        <sz val="11"/>
        <color rgb="FF000000"/>
        <rFont val="Calibri"/>
      </rPr>
      <t>- Amazon Elastic Cloud Compute (EC2)</t>
    </r>
    <r>
      <rPr>
        <sz val="11"/>
        <color rgb="FF000000"/>
        <rFont val="Calibri"/>
      </rPr>
      <t xml:space="preserve">
</t>
    </r>
    <r>
      <rPr>
        <sz val="11"/>
        <color rgb="FF000000"/>
        <rFont val="Calibri"/>
      </rPr>
      <t>- Amazon Lightsail</t>
    </r>
    <r>
      <rPr>
        <sz val="11"/>
        <color rgb="FF000000"/>
        <rFont val="Calibri"/>
      </rPr>
      <t xml:space="preserve">
</t>
    </r>
    <r>
      <rPr>
        <sz val="11"/>
        <color rgb="FF000000"/>
        <rFont val="Calibri"/>
      </rPr>
      <t>- AWS Lambda</t>
    </r>
    <r>
      <rPr>
        <sz val="11"/>
        <color rgb="FF000000"/>
        <rFont val="Calibri"/>
      </rPr>
      <t xml:space="preserve">
</t>
    </r>
    <r>
      <rPr>
        <sz val="11"/>
        <color rgb="FF000000"/>
        <rFont val="Calibri"/>
      </rPr>
      <t>- AWS Batch</t>
    </r>
    <r>
      <rPr>
        <sz val="11"/>
        <color rgb="FF000000"/>
        <rFont val="Calibri"/>
      </rPr>
      <t xml:space="preserve">
</t>
    </r>
    <r>
      <rPr>
        <sz val="11"/>
        <color rgb="FF000000"/>
        <rFont val="Calibri"/>
      </rPr>
      <t>- AWS Elastic Beanstalk</t>
    </r>
    <r>
      <rPr>
        <sz val="11"/>
        <color rgb="FF000000"/>
        <rFont val="Calibri"/>
      </rPr>
      <t xml:space="preserve">
</t>
    </r>
    <r>
      <rPr>
        <sz val="11"/>
        <color rgb="FF000000"/>
        <rFont val="Calibri"/>
      </rPr>
      <t>- AWS Serverless Application Repository</t>
    </r>
    <r>
      <rPr>
        <sz val="11"/>
        <color rgb="FF000000"/>
        <rFont val="Calibri"/>
      </rPr>
      <t xml:space="preserve">
</t>
    </r>
    <r>
      <rPr>
        <sz val="11"/>
        <color rgb="FF000000"/>
        <rFont val="Calibri"/>
      </rPr>
      <t>- AWS Outposts</t>
    </r>
    <r>
      <rPr>
        <sz val="11"/>
        <color rgb="FF000000"/>
        <rFont val="Calibri"/>
      </rPr>
      <t xml:space="preserve">
</t>
    </r>
    <r>
      <rPr>
        <sz val="11"/>
        <color rgb="FF000000"/>
        <rFont val="Calibri"/>
      </rPr>
      <t>- EC2 Image Builder</t>
    </r>
    <r>
      <rPr>
        <sz val="11"/>
        <color rgb="FF000000"/>
        <rFont val="Calibri"/>
      </rPr>
      <t xml:space="preserve">
</t>
    </r>
    <r>
      <rPr>
        <sz val="11"/>
        <color rgb="FF000000"/>
        <rFont val="Calibri"/>
      </rPr>
      <t>- AWS App Runner</t>
    </r>
    <r>
      <rPr>
        <sz val="11"/>
        <color rgb="FF000000"/>
        <rFont val="Calibri"/>
      </rPr>
      <t xml:space="preserve">
</t>
    </r>
    <r>
      <rPr>
        <sz val="11"/>
        <color rgb="FF000000"/>
        <rFont val="Calibri"/>
      </rPr>
      <t>- AWS SimSpace Weaver</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</si>
  <si>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</si>
  <si>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in Amazon Web Services.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</si>
  <si>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</si>
  <si>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</si>
  <si>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security-focused best practice hardening of a technology; and</t>
    </r>
    <r>
      <rPr>
        <sz val="11"/>
        <color rgb="FF000000"/>
        <rFont val="Calibri"/>
      </rPr>
      <t xml:space="preserve">
</t>
    </r>
    <r>
      <rPr>
        <b/>
        <sz val="11"/>
        <color rgb="FF000000"/>
        <rFont val="Calibri"/>
      </rPr>
      <t>•</t>
    </r>
    <r>
      <rPr>
        <sz val="11"/>
        <color rgb="FF000000"/>
        <rFont val="Calibri"/>
      </rPr>
      <t xml:space="preserve">    limit the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</si>
  <si>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</si>
  <si>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</si>
  <si>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</si>
  <si>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</si>
  <si>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</si>
  <si>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</si>
  <si>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</si>
  <si>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</si>
  <si>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</si>
  <si>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</si>
  <si>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</si>
  <si>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</si>
  <si>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</si>
  <si>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</si>
  <si>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</si>
  <si>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</si>
  <si>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</si>
  <si>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</si>
  <si>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</si>
  <si>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</si>
  <si>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</si>
  <si>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</si>
  <si>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</si>
  <si>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</si>
  <si>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</si>
  <si>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</si>
  <si>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AWS Compute Services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</si>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</sst>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4E8-4F56-B59F-E3F4B625AD1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4E8-4F56-B59F-E3F4B625AD1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68</c:v>
                </c:pt>
              </c:numCache>
            </c:numRef>
          </c:val>
          <c:extLst>
            <c:ext xmlns:c16="http://schemas.microsoft.com/office/drawing/2014/chart" uri="{C3380CC4-5D6E-409C-BE32-E72D297353CC}">
              <c16:uniqueId val="{00000002-34E8-4F56-B59F-E3F4B625AD1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A38-49F4-BB6D-A83EEF7E698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A38-49F4-BB6D-A83EEF7E698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62</c:v>
                </c:pt>
                <c:pt idx="1">
                  <c:v>6</c:v>
                </c:pt>
              </c:numCache>
            </c:numRef>
          </c:val>
          <c:extLst>
            <c:ext xmlns:c16="http://schemas.microsoft.com/office/drawing/2014/chart" uri="{C3380CC4-5D6E-409C-BE32-E72D297353CC}">
              <c16:uniqueId val="{00000002-0A38-49F4-BB6D-A83EEF7E698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28F-4F5B-A0FB-6EF23E6A2FB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28F-4F5B-A0FB-6EF23E6A2FB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68</c:v>
                </c:pt>
              </c:numCache>
            </c:numRef>
          </c:val>
          <c:extLst>
            <c:ext xmlns:c16="http://schemas.microsoft.com/office/drawing/2014/chart" uri="{C3380CC4-5D6E-409C-BE32-E72D297353CC}">
              <c16:uniqueId val="{00000002-C28F-4F5B-A0FB-6EF23E6A2FB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E142-4D2C-9060-E5BE3B0D75F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E142-4D2C-9060-E5BE3B0D75F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21</c:v>
                </c:pt>
                <c:pt idx="1">
                  <c:v>47</c:v>
                </c:pt>
              </c:numCache>
            </c:numRef>
          </c:val>
          <c:extLst>
            <c:ext xmlns:c16="http://schemas.microsoft.com/office/drawing/2014/chart" uri="{C3380CC4-5D6E-409C-BE32-E72D297353CC}">
              <c16:uniqueId val="{00000002-E142-4D2C-9060-E5BE3B0D75F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8AA-47E8-959B-1E5BDDD52C3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8AA-47E8-959B-1E5BDDD52C3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68</c:v>
                </c:pt>
              </c:numCache>
            </c:numRef>
          </c:val>
          <c:extLst>
            <c:ext xmlns:c16="http://schemas.microsoft.com/office/drawing/2014/chart" uri="{C3380CC4-5D6E-409C-BE32-E72D297353CC}">
              <c16:uniqueId val="{00000002-D8AA-47E8-959B-1E5BDDD52C3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326-4B7F-80C9-8BE537AF0A8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326-4B7F-80C9-8BE537AF0A8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68</c:v>
                </c:pt>
              </c:numCache>
            </c:numRef>
          </c:val>
          <c:extLst>
            <c:ext xmlns:c16="http://schemas.microsoft.com/office/drawing/2014/chart" uri="{C3380CC4-5D6E-409C-BE32-E72D297353CC}">
              <c16:uniqueId val="{00000002-C326-4B7F-80C9-8BE537AF0A8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307-4F1B-B9DE-861CD27BB315}"/>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307-4F1B-B9DE-861CD27BB315}"/>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307-4F1B-B9DE-861CD27BB315}"/>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307-4F1B-B9DE-861CD27BB31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9BC-440C-891E-A6C9F0953FF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3r4u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x4w2e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w334x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dexaq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tx22r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noc5o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tjftd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dgl3v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69">
  <autoFilter ref="A1:Q6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249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407</v>
      </c>
    </row>
    <row r="3" spans="2:3" ht="15" customHeight="1" x14ac:dyDescent="0.35"/>
    <row r="4" spans="2:3" ht="58" x14ac:dyDescent="0.35">
      <c r="B4" s="20" t="s">
        <v>408</v>
      </c>
      <c r="C4" s="21" t="s">
        <v>409</v>
      </c>
    </row>
    <row r="5" spans="2:3" x14ac:dyDescent="0.35">
      <c r="C5" s="21" t="s">
        <v>410</v>
      </c>
    </row>
    <row r="6" spans="2:3" x14ac:dyDescent="0.35">
      <c r="C6" s="18" t="s">
        <v>411</v>
      </c>
    </row>
    <row r="7" spans="2:3" ht="10" customHeight="1" x14ac:dyDescent="0.35"/>
    <row r="8" spans="2:3" ht="232" x14ac:dyDescent="0.35">
      <c r="B8" s="22" t="s">
        <v>412</v>
      </c>
      <c r="C8" s="21" t="s">
        <v>413</v>
      </c>
    </row>
    <row r="9" spans="2:3" ht="10" customHeight="1" x14ac:dyDescent="0.35"/>
    <row r="10" spans="2:3" ht="35" customHeight="1" x14ac:dyDescent="0.35">
      <c r="B10" s="22" t="s">
        <v>414</v>
      </c>
      <c r="C10" s="21" t="s">
        <v>415</v>
      </c>
    </row>
    <row r="11" spans="2:3" ht="75" customHeight="1" x14ac:dyDescent="0.35">
      <c r="B11" s="18" t="s">
        <v>25</v>
      </c>
      <c r="C11" s="21" t="s">
        <v>416</v>
      </c>
    </row>
    <row r="12" spans="2:3" ht="47" customHeight="1" x14ac:dyDescent="0.35">
      <c r="B12" s="18" t="s">
        <v>25</v>
      </c>
      <c r="C12" s="21" t="s">
        <v>417</v>
      </c>
    </row>
    <row r="13" spans="2:3" ht="35" customHeight="1" x14ac:dyDescent="0.35">
      <c r="B13" s="18" t="s">
        <v>25</v>
      </c>
      <c r="C13" s="21" t="s">
        <v>418</v>
      </c>
    </row>
    <row r="14" spans="2:3" ht="32" customHeight="1" x14ac:dyDescent="0.35">
      <c r="B14" s="18" t="s">
        <v>25</v>
      </c>
      <c r="C14" s="21" t="s">
        <v>419</v>
      </c>
    </row>
    <row r="15" spans="2:3" ht="30" customHeight="1" x14ac:dyDescent="0.35">
      <c r="B15" s="18" t="s">
        <v>25</v>
      </c>
      <c r="C15" s="21" t="s">
        <v>420</v>
      </c>
    </row>
    <row r="16" spans="2:3" ht="10" customHeight="1" x14ac:dyDescent="0.35"/>
    <row r="17" spans="1:3" ht="145" customHeight="1" x14ac:dyDescent="0.35">
      <c r="B17" s="22" t="s">
        <v>421</v>
      </c>
      <c r="C17" s="21" t="s">
        <v>422</v>
      </c>
    </row>
    <row r="18" spans="1:3" ht="10" customHeight="1" x14ac:dyDescent="0.35"/>
    <row r="19" spans="1:3" ht="3" customHeight="1" x14ac:dyDescent="0.35">
      <c r="B19" s="23"/>
      <c r="C19" s="23"/>
    </row>
    <row r="20" spans="1:3" ht="12" customHeight="1" x14ac:dyDescent="0.35"/>
    <row r="21" spans="1:3" ht="35" customHeight="1" x14ac:dyDescent="0.35">
      <c r="A21" s="25"/>
      <c r="B21" s="26" t="s">
        <v>423</v>
      </c>
      <c r="C21" s="27" t="s">
        <v>424</v>
      </c>
    </row>
    <row r="22" spans="1:3" ht="18" customHeight="1" x14ac:dyDescent="0.35">
      <c r="A22" s="25"/>
      <c r="B22" s="25" t="s">
        <v>25</v>
      </c>
      <c r="C22" s="27" t="s">
        <v>425</v>
      </c>
    </row>
    <row r="23" spans="1:3" ht="18" customHeight="1" x14ac:dyDescent="0.35">
      <c r="A23" s="25"/>
      <c r="B23" s="25" t="s">
        <v>25</v>
      </c>
      <c r="C23" s="27" t="s">
        <v>426</v>
      </c>
    </row>
    <row r="24" spans="1:3" ht="18" customHeight="1" x14ac:dyDescent="0.35">
      <c r="A24" s="25"/>
      <c r="B24" s="25" t="s">
        <v>25</v>
      </c>
      <c r="C24" s="27" t="s">
        <v>427</v>
      </c>
    </row>
    <row r="25" spans="1:3" ht="18" customHeight="1" x14ac:dyDescent="0.35">
      <c r="A25" s="25"/>
      <c r="B25" s="25" t="s">
        <v>25</v>
      </c>
      <c r="C25" s="27" t="s">
        <v>428</v>
      </c>
    </row>
    <row r="26" spans="1:3" ht="18" customHeight="1" x14ac:dyDescent="0.35">
      <c r="A26" s="25"/>
      <c r="B26" s="25" t="s">
        <v>25</v>
      </c>
      <c r="C26" s="27" t="s">
        <v>429</v>
      </c>
    </row>
    <row r="27" spans="1:3" ht="18" customHeight="1" x14ac:dyDescent="0.35">
      <c r="A27" s="25"/>
      <c r="B27" s="25" t="s">
        <v>25</v>
      </c>
      <c r="C27" s="27" t="s">
        <v>430</v>
      </c>
    </row>
    <row r="28" spans="1:3" ht="18" customHeight="1" x14ac:dyDescent="0.35">
      <c r="A28" s="25"/>
      <c r="B28" s="25" t="s">
        <v>25</v>
      </c>
      <c r="C28" s="27" t="s">
        <v>431</v>
      </c>
    </row>
    <row r="29" spans="1:3" ht="18" customHeight="1" x14ac:dyDescent="0.35">
      <c r="A29" s="25"/>
      <c r="B29" s="25" t="s">
        <v>25</v>
      </c>
      <c r="C29" s="27" t="s">
        <v>432</v>
      </c>
    </row>
    <row r="30" spans="1:3" ht="44" customHeight="1" x14ac:dyDescent="0.35">
      <c r="A30" s="25"/>
      <c r="B30" s="25" t="s">
        <v>25</v>
      </c>
      <c r="C30" s="28" t="s">
        <v>433</v>
      </c>
    </row>
    <row r="31" spans="1:3" ht="10" customHeight="1" x14ac:dyDescent="0.35"/>
    <row r="32" spans="1:3" ht="3" customHeight="1" x14ac:dyDescent="0.35">
      <c r="B32" s="23"/>
      <c r="C32" s="23"/>
    </row>
    <row r="33" spans="2:3" ht="12" customHeight="1" x14ac:dyDescent="0.35"/>
    <row r="34" spans="2:3" ht="24" customHeight="1" x14ac:dyDescent="0.35">
      <c r="B34" s="29" t="s">
        <v>434</v>
      </c>
      <c r="C34" s="30" t="s">
        <v>435</v>
      </c>
    </row>
    <row r="35" spans="2:3" ht="18.5" x14ac:dyDescent="0.35">
      <c r="B35" s="29" t="s">
        <v>436</v>
      </c>
      <c r="C35" s="31" t="s">
        <v>437</v>
      </c>
    </row>
    <row r="36" spans="2:3" ht="27" customHeight="1" x14ac:dyDescent="0.35">
      <c r="B36" s="32" t="s">
        <v>438</v>
      </c>
      <c r="C36" s="24" t="s">
        <v>439</v>
      </c>
    </row>
    <row r="37" spans="2:3" x14ac:dyDescent="0.35">
      <c r="B37" s="29" t="s">
        <v>440</v>
      </c>
      <c r="C37" s="33" t="s">
        <v>441</v>
      </c>
    </row>
    <row r="38" spans="2:3" x14ac:dyDescent="0.35">
      <c r="B38" s="29" t="s">
        <v>442</v>
      </c>
      <c r="C38" s="33" t="s">
        <v>443</v>
      </c>
    </row>
    <row r="39" spans="2:3" ht="10" customHeight="1" x14ac:dyDescent="0.35"/>
    <row r="40" spans="2:3" ht="246.5" x14ac:dyDescent="0.35">
      <c r="B40" s="29" t="s">
        <v>444</v>
      </c>
      <c r="C40" s="34" t="s">
        <v>445</v>
      </c>
    </row>
    <row r="42" spans="2:3" ht="43.5" x14ac:dyDescent="0.35">
      <c r="B42" s="29" t="s">
        <v>446</v>
      </c>
      <c r="C42" s="21" t="s">
        <v>447</v>
      </c>
    </row>
    <row r="43" spans="2:3" ht="10" customHeight="1" x14ac:dyDescent="0.35"/>
    <row r="44" spans="2:3" x14ac:dyDescent="0.35">
      <c r="B44" s="29" t="s">
        <v>448</v>
      </c>
      <c r="C44" s="35" t="s">
        <v>449</v>
      </c>
    </row>
    <row r="45" spans="2:3" ht="72.5" x14ac:dyDescent="0.35">
      <c r="C45" s="21" t="s">
        <v>450</v>
      </c>
    </row>
    <row r="47" spans="2:3" x14ac:dyDescent="0.35">
      <c r="C47" s="35" t="s">
        <v>451</v>
      </c>
    </row>
    <row r="48" spans="2:3" ht="116" x14ac:dyDescent="0.35">
      <c r="C48" s="21" t="s">
        <v>452</v>
      </c>
    </row>
    <row r="49" spans="2:3" ht="10" customHeight="1" x14ac:dyDescent="0.35"/>
    <row r="50" spans="2:3" ht="3" customHeight="1" x14ac:dyDescent="0.35">
      <c r="B50" s="23"/>
      <c r="C50" s="23"/>
    </row>
    <row r="51" spans="2:3" ht="12" customHeight="1" x14ac:dyDescent="0.35"/>
    <row r="52" spans="2:3" ht="130.5" x14ac:dyDescent="0.35">
      <c r="B52" s="20" t="s">
        <v>453</v>
      </c>
      <c r="C52" s="21" t="s">
        <v>454</v>
      </c>
    </row>
    <row r="53" spans="2:3" ht="6" customHeight="1" x14ac:dyDescent="0.35"/>
    <row r="54" spans="2:3" ht="217.5" x14ac:dyDescent="0.35">
      <c r="C54" s="21" t="s">
        <v>455</v>
      </c>
    </row>
    <row r="55" spans="2:3" ht="6" customHeight="1" x14ac:dyDescent="0.35"/>
    <row r="56" spans="2:3" ht="43.5" x14ac:dyDescent="0.35">
      <c r="C56" s="21" t="s">
        <v>456</v>
      </c>
    </row>
    <row r="57" spans="2:3" ht="10" customHeight="1" x14ac:dyDescent="0.35"/>
    <row r="58" spans="2:3" ht="3" customHeight="1" x14ac:dyDescent="0.35">
      <c r="B58" s="23"/>
      <c r="C58" s="23"/>
    </row>
    <row r="59" spans="2:3" ht="12" customHeight="1" x14ac:dyDescent="0.35"/>
    <row r="60" spans="2:3" ht="145" x14ac:dyDescent="0.35">
      <c r="B60" s="20" t="s">
        <v>457</v>
      </c>
      <c r="C60" s="21" t="s">
        <v>458</v>
      </c>
    </row>
    <row r="61" spans="2:3" ht="6" customHeight="1" x14ac:dyDescent="0.35"/>
    <row r="62" spans="2:3" ht="203" x14ac:dyDescent="0.35">
      <c r="C62" s="21" t="s">
        <v>459</v>
      </c>
    </row>
    <row r="63" spans="2:3" ht="6" customHeight="1" x14ac:dyDescent="0.35"/>
    <row r="64" spans="2:3" ht="43.5" x14ac:dyDescent="0.35">
      <c r="C64" s="21" t="s">
        <v>460</v>
      </c>
    </row>
    <row r="65" spans="2:3" ht="10" customHeight="1" x14ac:dyDescent="0.35"/>
    <row r="66" spans="2:3" ht="3" customHeight="1" x14ac:dyDescent="0.35">
      <c r="B66" s="23"/>
      <c r="C66" s="23"/>
    </row>
    <row r="67" spans="2:3" ht="12" customHeight="1" x14ac:dyDescent="0.35"/>
    <row r="68" spans="2:3" ht="101.5" x14ac:dyDescent="0.35">
      <c r="B68" s="20" t="s">
        <v>461</v>
      </c>
      <c r="C68" s="21" t="s">
        <v>462</v>
      </c>
    </row>
    <row r="69" spans="2:3" ht="6" customHeight="1" x14ac:dyDescent="0.35"/>
    <row r="70" spans="2:3" ht="145" x14ac:dyDescent="0.35">
      <c r="C70" s="21" t="s">
        <v>463</v>
      </c>
    </row>
    <row r="71" spans="2:3" ht="6" customHeight="1" x14ac:dyDescent="0.35"/>
    <row r="72" spans="2:3" ht="43.5" x14ac:dyDescent="0.35">
      <c r="C72" s="21" t="s">
        <v>464</v>
      </c>
    </row>
    <row r="73" spans="2:3" ht="10" customHeight="1" x14ac:dyDescent="0.35"/>
    <row r="74" spans="2:3" ht="3" customHeight="1" x14ac:dyDescent="0.35">
      <c r="B74" s="23"/>
      <c r="C74" s="23"/>
    </row>
    <row r="75" spans="2:3" ht="12" customHeight="1" x14ac:dyDescent="0.35"/>
    <row r="76" spans="2:3" ht="26" customHeight="1" x14ac:dyDescent="0.35">
      <c r="B76" s="36" t="s">
        <v>465</v>
      </c>
    </row>
    <row r="77" spans="2:3" ht="8" customHeight="1" x14ac:dyDescent="0.35"/>
    <row r="78" spans="2:3" ht="20" customHeight="1" x14ac:dyDescent="0.35">
      <c r="B78" s="29" t="s">
        <v>466</v>
      </c>
      <c r="C78" s="37" t="s">
        <v>467</v>
      </c>
    </row>
    <row r="79" spans="2:3" ht="116" x14ac:dyDescent="0.35">
      <c r="C79" s="21" t="s">
        <v>468</v>
      </c>
    </row>
    <row r="80" spans="2:3" ht="10" customHeight="1" x14ac:dyDescent="0.35"/>
    <row r="81" spans="2:3" ht="20" customHeight="1" x14ac:dyDescent="0.35">
      <c r="B81" s="29" t="s">
        <v>469</v>
      </c>
      <c r="C81" s="37" t="s">
        <v>470</v>
      </c>
    </row>
    <row r="82" spans="2:3" ht="116" x14ac:dyDescent="0.35">
      <c r="C82" s="21" t="s">
        <v>471</v>
      </c>
    </row>
    <row r="83" spans="2:3" ht="10" customHeight="1" x14ac:dyDescent="0.35"/>
    <row r="86" spans="2:3" ht="32" customHeight="1" x14ac:dyDescent="0.35">
      <c r="B86" s="123" t="s">
        <v>406</v>
      </c>
      <c r="C86" s="123"/>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472</v>
      </c>
      <c r="C2" s="125"/>
      <c r="D2" s="125"/>
      <c r="E2" s="125"/>
      <c r="F2" s="125"/>
      <c r="G2" s="125"/>
      <c r="H2" s="125"/>
      <c r="I2" s="125"/>
    </row>
    <row r="4" spans="2:15" ht="18.5" x14ac:dyDescent="0.45">
      <c r="B4" s="39" t="s">
        <v>473</v>
      </c>
    </row>
    <row r="5" spans="2:15" x14ac:dyDescent="0.35">
      <c r="B5" s="41" t="s">
        <v>25</v>
      </c>
      <c r="C5" s="41" t="s">
        <v>474</v>
      </c>
      <c r="D5" s="41" t="s">
        <v>475</v>
      </c>
      <c r="F5" s="126" t="s">
        <v>476</v>
      </c>
      <c r="G5" s="126"/>
      <c r="H5" s="126"/>
      <c r="I5" s="127" t="s">
        <v>477</v>
      </c>
      <c r="J5" s="127"/>
      <c r="K5" s="127"/>
      <c r="L5" s="127"/>
      <c r="M5" s="127"/>
      <c r="N5" s="127"/>
      <c r="O5" s="127"/>
    </row>
    <row r="6" spans="2:15" x14ac:dyDescent="0.35">
      <c r="B6" s="47" t="s">
        <v>478</v>
      </c>
      <c r="C6" s="48">
        <v>68</v>
      </c>
      <c r="D6" s="49" t="s">
        <v>25</v>
      </c>
      <c r="F6" s="126" t="s">
        <v>479</v>
      </c>
      <c r="G6" s="126"/>
      <c r="H6" s="126"/>
      <c r="I6" s="128" t="s">
        <v>480</v>
      </c>
      <c r="J6" s="128"/>
      <c r="K6" s="128"/>
      <c r="L6" s="128"/>
      <c r="M6" s="128"/>
      <c r="N6" s="128"/>
      <c r="O6" s="128"/>
    </row>
    <row r="7" spans="2:15" x14ac:dyDescent="0.35">
      <c r="B7" s="50" t="s">
        <v>481</v>
      </c>
      <c r="C7" s="51">
        <f>C6-C8-C9</f>
        <v>68</v>
      </c>
      <c r="D7" s="52">
        <f>IF(C6&gt;0,C7/C6,0)</f>
        <v>1</v>
      </c>
      <c r="F7" s="126" t="s">
        <v>482</v>
      </c>
      <c r="G7" s="126"/>
      <c r="H7" s="126"/>
      <c r="I7" s="128" t="s">
        <v>480</v>
      </c>
      <c r="J7" s="128"/>
      <c r="K7" s="128"/>
      <c r="L7" s="128"/>
      <c r="M7" s="128"/>
      <c r="N7" s="128"/>
      <c r="O7" s="128"/>
    </row>
    <row r="8" spans="2:15" x14ac:dyDescent="0.35">
      <c r="B8" s="43" t="s">
        <v>483</v>
      </c>
      <c r="C8" s="44">
        <f>COUNTIF('Recommendations'!I:I,"Risk Accepted")</f>
        <v>0</v>
      </c>
      <c r="D8" s="45">
        <f>IF(C6&gt;0,C8/C6,0)</f>
        <v>0</v>
      </c>
      <c r="F8" s="126" t="s">
        <v>484</v>
      </c>
      <c r="G8" s="126"/>
      <c r="H8" s="126"/>
      <c r="I8" s="128" t="s">
        <v>480</v>
      </c>
      <c r="J8" s="128"/>
      <c r="K8" s="128"/>
      <c r="L8" s="128"/>
      <c r="M8" s="128"/>
      <c r="N8" s="128"/>
      <c r="O8" s="128"/>
    </row>
    <row r="9" spans="2:15" x14ac:dyDescent="0.35">
      <c r="B9" s="43" t="s">
        <v>485</v>
      </c>
      <c r="C9" s="44">
        <f>COUNTIF('Recommendations'!I:I,"N/A")</f>
        <v>0</v>
      </c>
      <c r="D9" s="45">
        <f>IF(C6&gt;0,C9/C6,0)</f>
        <v>0</v>
      </c>
      <c r="F9" s="126" t="s">
        <v>486</v>
      </c>
      <c r="G9" s="126"/>
      <c r="H9" s="126"/>
      <c r="I9" s="128" t="s">
        <v>480</v>
      </c>
      <c r="J9" s="128"/>
      <c r="K9" s="128"/>
      <c r="L9" s="128"/>
      <c r="M9" s="128"/>
      <c r="N9" s="128"/>
      <c r="O9" s="128"/>
    </row>
    <row r="12" spans="2:15" ht="18.5" x14ac:dyDescent="0.45">
      <c r="B12" s="39" t="s">
        <v>487</v>
      </c>
    </row>
    <row r="14" spans="2:15" x14ac:dyDescent="0.35">
      <c r="B14" s="53" t="s">
        <v>488</v>
      </c>
    </row>
    <row r="15" spans="2:15" x14ac:dyDescent="0.35">
      <c r="B15" s="41" t="s">
        <v>25</v>
      </c>
      <c r="C15" s="41" t="s">
        <v>489</v>
      </c>
      <c r="D15" s="41" t="s">
        <v>490</v>
      </c>
      <c r="E15" s="41" t="s">
        <v>491</v>
      </c>
      <c r="F15" s="41" t="s">
        <v>492</v>
      </c>
    </row>
    <row r="16" spans="2:15" x14ac:dyDescent="0.35">
      <c r="B16" s="43" t="s">
        <v>493</v>
      </c>
      <c r="C16" s="44">
        <f>COUNTIF('Recommendations'!P:P,"Resolved")</f>
        <v>0</v>
      </c>
      <c r="D16" s="44">
        <f>COUNTIF('Recommendations'!P:P,"Testing")</f>
        <v>0</v>
      </c>
      <c r="E16" s="44">
        <f>COUNTIF('Recommendations'!P:P,"Outstanding")</f>
        <v>68</v>
      </c>
      <c r="F16" s="44">
        <f>SUM(C16:E16)</f>
        <v>68</v>
      </c>
    </row>
    <row r="18" spans="2:6" x14ac:dyDescent="0.35">
      <c r="B18" s="53" t="s">
        <v>494</v>
      </c>
    </row>
    <row r="19" spans="2:6" x14ac:dyDescent="0.35">
      <c r="B19" s="54" t="s">
        <v>25</v>
      </c>
      <c r="C19" s="54" t="s">
        <v>489</v>
      </c>
      <c r="D19" s="54" t="s">
        <v>490</v>
      </c>
      <c r="E19" s="54" t="s">
        <v>491</v>
      </c>
      <c r="F19" s="54" t="s">
        <v>25</v>
      </c>
    </row>
    <row r="20" spans="2:6" x14ac:dyDescent="0.35">
      <c r="B20" s="43" t="s">
        <v>493</v>
      </c>
      <c r="C20" s="45">
        <f>IF(F16&gt;0, C16/F16, 0)</f>
        <v>0</v>
      </c>
      <c r="D20" s="45">
        <f>IF(F16&gt;0, D16/F16, 0)</f>
        <v>0</v>
      </c>
      <c r="E20" s="45">
        <f>IF(F16&gt;0, E16/F16, 0)</f>
        <v>1</v>
      </c>
      <c r="F20" s="46" t="s">
        <v>25</v>
      </c>
    </row>
    <row r="25" spans="2:6" ht="18.5" x14ac:dyDescent="0.45">
      <c r="B25" s="39" t="s">
        <v>495</v>
      </c>
    </row>
    <row r="27" spans="2:6" x14ac:dyDescent="0.35">
      <c r="B27" s="53" t="s">
        <v>488</v>
      </c>
    </row>
    <row r="28" spans="2:6" x14ac:dyDescent="0.35">
      <c r="B28" s="41" t="s">
        <v>4</v>
      </c>
      <c r="C28" s="41" t="s">
        <v>489</v>
      </c>
      <c r="D28" s="41" t="s">
        <v>490</v>
      </c>
      <c r="E28" s="41" t="s">
        <v>491</v>
      </c>
      <c r="F28" s="41" t="s">
        <v>492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62</v>
      </c>
      <c r="F29" s="44">
        <f>SUM(C29:E29)</f>
        <v>62</v>
      </c>
    </row>
    <row r="30" spans="2:6" x14ac:dyDescent="0.35">
      <c r="B30" s="43" t="s">
        <v>90</v>
      </c>
      <c r="C30" s="44">
        <f>COUNTIFS('Recommendations'!E:E,"Level 2",'Recommendations'!P:P,"=Resolved")</f>
        <v>0</v>
      </c>
      <c r="D30" s="44">
        <f>COUNTIFS('Recommendations'!E:E,"=Level 2",'Recommendations'!P:P,"=Testing")</f>
        <v>0</v>
      </c>
      <c r="E30" s="44">
        <f>COUNTIFS('Recommendations'!E:E,"=Level 2",'Recommendations'!P:P,"=Outstanding")</f>
        <v>6</v>
      </c>
      <c r="F30" s="44">
        <f>SUM(C30:E30)</f>
        <v>6</v>
      </c>
    </row>
    <row r="32" spans="2:6" x14ac:dyDescent="0.35">
      <c r="B32" s="53" t="s">
        <v>494</v>
      </c>
    </row>
    <row r="33" spans="2:6" x14ac:dyDescent="0.35">
      <c r="B33" s="54" t="s">
        <v>4</v>
      </c>
      <c r="C33" s="54" t="s">
        <v>489</v>
      </c>
      <c r="D33" s="54" t="s">
        <v>490</v>
      </c>
      <c r="E33" s="54" t="s">
        <v>491</v>
      </c>
      <c r="F33" s="54" t="s">
        <v>25</v>
      </c>
    </row>
    <row r="34" spans="2:6" x14ac:dyDescent="0.35">
      <c r="B34" s="43" t="s">
        <v>21</v>
      </c>
      <c r="C34" s="45">
        <f>IF(F29&gt;0, C29/F29, 0)</f>
        <v>0</v>
      </c>
      <c r="D34" s="45">
        <f>IF(F29&gt;0, D29/F29, 0)</f>
        <v>0</v>
      </c>
      <c r="E34" s="45">
        <f>IF(F29&gt;0, E29/F29, 0)</f>
        <v>1</v>
      </c>
      <c r="F34" s="46" t="s">
        <v>25</v>
      </c>
    </row>
    <row r="35" spans="2:6" x14ac:dyDescent="0.35">
      <c r="B35" s="43" t="s">
        <v>90</v>
      </c>
      <c r="C35" s="45">
        <f>IF(F30&gt;0, C30/F30, 0)</f>
        <v>0</v>
      </c>
      <c r="D35" s="45">
        <f>IF(F30&gt;0, D30/F30, 0)</f>
        <v>0</v>
      </c>
      <c r="E35" s="45">
        <f>IF(F30&gt;0, E30/F30, 0)</f>
        <v>1</v>
      </c>
      <c r="F35" s="46" t="s">
        <v>25</v>
      </c>
    </row>
    <row r="40" spans="2:6" ht="18.5" x14ac:dyDescent="0.45">
      <c r="B40" s="39" t="s">
        <v>496</v>
      </c>
    </row>
    <row r="42" spans="2:6" x14ac:dyDescent="0.35">
      <c r="B42" s="53" t="s">
        <v>488</v>
      </c>
    </row>
    <row r="43" spans="2:6" x14ac:dyDescent="0.35">
      <c r="B43" s="41" t="s">
        <v>7</v>
      </c>
      <c r="C43" s="41" t="s">
        <v>489</v>
      </c>
      <c r="D43" s="41" t="s">
        <v>490</v>
      </c>
      <c r="E43" s="41" t="s">
        <v>491</v>
      </c>
      <c r="F43" s="41" t="s">
        <v>492</v>
      </c>
    </row>
    <row r="44" spans="2:6" x14ac:dyDescent="0.35">
      <c r="B44" s="43" t="s">
        <v>497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498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499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500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501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68</v>
      </c>
      <c r="F49" s="44">
        <f t="shared" si="0"/>
        <v>68</v>
      </c>
    </row>
    <row r="51" spans="2:6" x14ac:dyDescent="0.35">
      <c r="B51" s="53" t="s">
        <v>494</v>
      </c>
    </row>
    <row r="52" spans="2:6" x14ac:dyDescent="0.35">
      <c r="B52" s="54" t="s">
        <v>7</v>
      </c>
      <c r="C52" s="54" t="s">
        <v>489</v>
      </c>
      <c r="D52" s="54" t="s">
        <v>490</v>
      </c>
      <c r="E52" s="54" t="s">
        <v>491</v>
      </c>
      <c r="F52" s="54" t="s">
        <v>25</v>
      </c>
    </row>
    <row r="53" spans="2:6" x14ac:dyDescent="0.35">
      <c r="B53" s="43" t="s">
        <v>497</v>
      </c>
      <c r="C53" s="45">
        <f t="shared" ref="C53:C58" si="1">IF(F44&gt;0, C44/F44, 0)</f>
        <v>0</v>
      </c>
      <c r="D53" s="45">
        <f t="shared" ref="D53:D58" si="2">IF(F44&gt;0, D44/F44, 0)</f>
        <v>0</v>
      </c>
      <c r="E53" s="45">
        <f t="shared" ref="E53:E58" si="3">IF(F44&gt;0, E44/F44, 0)</f>
        <v>0</v>
      </c>
      <c r="F53" s="46" t="s">
        <v>25</v>
      </c>
    </row>
    <row r="54" spans="2:6" x14ac:dyDescent="0.35">
      <c r="B54" s="43" t="s">
        <v>498</v>
      </c>
      <c r="C54" s="45">
        <f t="shared" si="1"/>
        <v>0</v>
      </c>
      <c r="D54" s="45">
        <f t="shared" si="2"/>
        <v>0</v>
      </c>
      <c r="E54" s="45">
        <f t="shared" si="3"/>
        <v>0</v>
      </c>
      <c r="F54" s="46" t="s">
        <v>25</v>
      </c>
    </row>
    <row r="55" spans="2:6" x14ac:dyDescent="0.35">
      <c r="B55" s="43" t="s">
        <v>499</v>
      </c>
      <c r="C55" s="45">
        <f t="shared" si="1"/>
        <v>0</v>
      </c>
      <c r="D55" s="45">
        <f t="shared" si="2"/>
        <v>0</v>
      </c>
      <c r="E55" s="45">
        <f t="shared" si="3"/>
        <v>0</v>
      </c>
      <c r="F55" s="46" t="s">
        <v>25</v>
      </c>
    </row>
    <row r="56" spans="2:6" x14ac:dyDescent="0.35">
      <c r="B56" s="43" t="s">
        <v>500</v>
      </c>
      <c r="C56" s="45">
        <f t="shared" si="1"/>
        <v>0</v>
      </c>
      <c r="D56" s="45">
        <f t="shared" si="2"/>
        <v>0</v>
      </c>
      <c r="E56" s="45">
        <f t="shared" si="3"/>
        <v>0</v>
      </c>
      <c r="F56" s="46" t="s">
        <v>25</v>
      </c>
    </row>
    <row r="57" spans="2:6" x14ac:dyDescent="0.35">
      <c r="B57" s="43" t="s">
        <v>501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502</v>
      </c>
    </row>
    <row r="65" spans="2:6" x14ac:dyDescent="0.35">
      <c r="B65" s="53" t="s">
        <v>488</v>
      </c>
    </row>
    <row r="66" spans="2:6" x14ac:dyDescent="0.35">
      <c r="B66" s="41" t="s">
        <v>3</v>
      </c>
      <c r="C66" s="41" t="s">
        <v>489</v>
      </c>
      <c r="D66" s="41" t="s">
        <v>490</v>
      </c>
      <c r="E66" s="41" t="s">
        <v>491</v>
      </c>
      <c r="F66" s="41" t="s">
        <v>492</v>
      </c>
    </row>
    <row r="67" spans="2:6" x14ac:dyDescent="0.35">
      <c r="B67" s="43" t="s">
        <v>31</v>
      </c>
      <c r="C67" s="44">
        <f>COUNTIFS('Recommendations'!D:D,"Automated",'Recommendations'!P:P,"=Resolved")</f>
        <v>0</v>
      </c>
      <c r="D67" s="44">
        <f>COUNTIFS('Recommendations'!D:D,"=Automated",'Recommendations'!P:P,"=Testing")</f>
        <v>0</v>
      </c>
      <c r="E67" s="44">
        <f>COUNTIFS('Recommendations'!D:D,"=Automated",'Recommendations'!P:P,"=Outstanding")</f>
        <v>21</v>
      </c>
      <c r="F67" s="44">
        <f>SUM(C67:E67)</f>
        <v>21</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47</v>
      </c>
      <c r="F68" s="44">
        <f>SUM(C68:E68)</f>
        <v>47</v>
      </c>
    </row>
    <row r="70" spans="2:6" x14ac:dyDescent="0.35">
      <c r="B70" s="53" t="s">
        <v>494</v>
      </c>
    </row>
    <row r="71" spans="2:6" x14ac:dyDescent="0.35">
      <c r="B71" s="54" t="s">
        <v>3</v>
      </c>
      <c r="C71" s="54" t="s">
        <v>489</v>
      </c>
      <c r="D71" s="54" t="s">
        <v>490</v>
      </c>
      <c r="E71" s="54" t="s">
        <v>491</v>
      </c>
      <c r="F71" s="54" t="s">
        <v>25</v>
      </c>
    </row>
    <row r="72" spans="2:6" x14ac:dyDescent="0.35">
      <c r="B72" s="43" t="s">
        <v>31</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503</v>
      </c>
    </row>
    <row r="80" spans="2:6" x14ac:dyDescent="0.35">
      <c r="B80" s="53" t="s">
        <v>488</v>
      </c>
    </row>
    <row r="81" spans="2:6" x14ac:dyDescent="0.35">
      <c r="B81" s="41" t="s">
        <v>5</v>
      </c>
      <c r="C81" s="41" t="s">
        <v>489</v>
      </c>
      <c r="D81" s="41" t="s">
        <v>490</v>
      </c>
      <c r="E81" s="41" t="s">
        <v>491</v>
      </c>
      <c r="F81" s="41" t="s">
        <v>492</v>
      </c>
    </row>
    <row r="82" spans="2:6" x14ac:dyDescent="0.35">
      <c r="B82" s="43" t="s">
        <v>504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505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506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507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68</v>
      </c>
      <c r="F86" s="44">
        <f>SUM(C86:E86)</f>
        <v>68</v>
      </c>
    </row>
    <row r="88" spans="2:6" x14ac:dyDescent="0.35">
      <c r="B88" s="53" t="s">
        <v>494</v>
      </c>
    </row>
    <row r="89" spans="2:6" x14ac:dyDescent="0.35">
      <c r="B89" s="54" t="s">
        <v>5</v>
      </c>
      <c r="C89" s="54" t="s">
        <v>489</v>
      </c>
      <c r="D89" s="54" t="s">
        <v>490</v>
      </c>
      <c r="E89" s="54" t="s">
        <v>491</v>
      </c>
      <c r="F89" s="54" t="s">
        <v>25</v>
      </c>
    </row>
    <row r="90" spans="2:6" x14ac:dyDescent="0.35">
      <c r="B90" s="43" t="s">
        <v>504</v>
      </c>
      <c r="C90" s="45">
        <f>IF(F82&gt;0, C82/F82, 0)</f>
        <v>0</v>
      </c>
      <c r="D90" s="45">
        <f>IF(F82&gt;0, D82/F82, 0)</f>
        <v>0</v>
      </c>
      <c r="E90" s="45">
        <f>IF(F82&gt;0, E82/F82, 0)</f>
        <v>0</v>
      </c>
      <c r="F90" s="46" t="s">
        <v>25</v>
      </c>
    </row>
    <row r="91" spans="2:6" x14ac:dyDescent="0.35">
      <c r="B91" s="43" t="s">
        <v>505</v>
      </c>
      <c r="C91" s="45">
        <f>IF(F83&gt;0, C83/F83, 0)</f>
        <v>0</v>
      </c>
      <c r="D91" s="45">
        <f>IF(F83&gt;0, D83/F83, 0)</f>
        <v>0</v>
      </c>
      <c r="E91" s="45">
        <f>IF(F83&gt;0, E83/F83, 0)</f>
        <v>0</v>
      </c>
      <c r="F91" s="46" t="s">
        <v>25</v>
      </c>
    </row>
    <row r="92" spans="2:6" x14ac:dyDescent="0.35">
      <c r="B92" s="43" t="s">
        <v>506</v>
      </c>
      <c r="C92" s="45">
        <f>IF(F84&gt;0, C84/F84, 0)</f>
        <v>0</v>
      </c>
      <c r="D92" s="45">
        <f>IF(F84&gt;0, D84/F84, 0)</f>
        <v>0</v>
      </c>
      <c r="E92" s="45">
        <f>IF(F84&gt;0, E84/F84, 0)</f>
        <v>0</v>
      </c>
      <c r="F92" s="46" t="s">
        <v>25</v>
      </c>
    </row>
    <row r="93" spans="2:6" x14ac:dyDescent="0.35">
      <c r="B93" s="43" t="s">
        <v>507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508</v>
      </c>
    </row>
    <row r="101" spans="2:6" x14ac:dyDescent="0.35">
      <c r="B101" s="53" t="s">
        <v>488</v>
      </c>
    </row>
    <row r="102" spans="2:6" x14ac:dyDescent="0.35">
      <c r="B102" s="41" t="s">
        <v>509</v>
      </c>
      <c r="C102" s="41" t="s">
        <v>489</v>
      </c>
      <c r="D102" s="41" t="s">
        <v>490</v>
      </c>
      <c r="E102" s="41" t="s">
        <v>491</v>
      </c>
      <c r="F102" s="41" t="s">
        <v>492</v>
      </c>
    </row>
    <row r="103" spans="2:6" x14ac:dyDescent="0.35">
      <c r="B103" s="43" t="s">
        <v>510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511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512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68</v>
      </c>
      <c r="F106" s="44">
        <f>SUM(C106:E106)</f>
        <v>68</v>
      </c>
    </row>
    <row r="108" spans="2:6" x14ac:dyDescent="0.35">
      <c r="B108" s="53" t="s">
        <v>494</v>
      </c>
    </row>
    <row r="109" spans="2:6" x14ac:dyDescent="0.35">
      <c r="B109" s="54" t="s">
        <v>509</v>
      </c>
      <c r="C109" s="54" t="s">
        <v>489</v>
      </c>
      <c r="D109" s="54" t="s">
        <v>490</v>
      </c>
      <c r="E109" s="54" t="s">
        <v>491</v>
      </c>
      <c r="F109" s="54" t="s">
        <v>25</v>
      </c>
    </row>
    <row r="110" spans="2:6" x14ac:dyDescent="0.35">
      <c r="B110" s="43" t="s">
        <v>510</v>
      </c>
      <c r="C110" s="45">
        <f>IF(F103&gt;0, C103/F103, 0)</f>
        <v>0</v>
      </c>
      <c r="D110" s="45">
        <f>IF(F103&gt;0, D103/F103, 0)</f>
        <v>0</v>
      </c>
      <c r="E110" s="45">
        <f>IF(F103&gt;0, E103/F103, 0)</f>
        <v>0</v>
      </c>
      <c r="F110" s="46" t="s">
        <v>25</v>
      </c>
    </row>
    <row r="111" spans="2:6" x14ac:dyDescent="0.35">
      <c r="B111" s="43" t="s">
        <v>511</v>
      </c>
      <c r="C111" s="45">
        <f>IF(F104&gt;0, C104/F104, 0)</f>
        <v>0</v>
      </c>
      <c r="D111" s="45">
        <f>IF(F104&gt;0, D104/F104, 0)</f>
        <v>0</v>
      </c>
      <c r="E111" s="45">
        <f>IF(F104&gt;0, E104/F104, 0)</f>
        <v>0</v>
      </c>
      <c r="F111" s="46" t="s">
        <v>25</v>
      </c>
    </row>
    <row r="112" spans="2:6" x14ac:dyDescent="0.35">
      <c r="B112" s="43" t="s">
        <v>512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513</v>
      </c>
      <c r="J118" s="39" t="s">
        <v>514</v>
      </c>
    </row>
    <row r="119" spans="2:15" x14ac:dyDescent="0.35">
      <c r="B119" s="41" t="s">
        <v>7</v>
      </c>
      <c r="C119" s="129" t="s">
        <v>515</v>
      </c>
      <c r="D119" s="129"/>
      <c r="E119" s="41" t="s">
        <v>481</v>
      </c>
      <c r="F119" s="41" t="s">
        <v>489</v>
      </c>
      <c r="G119" s="129" t="s">
        <v>516</v>
      </c>
      <c r="H119" s="129"/>
      <c r="J119" s="41" t="s">
        <v>7</v>
      </c>
      <c r="K119" s="41" t="s">
        <v>504</v>
      </c>
      <c r="L119" s="41" t="s">
        <v>505</v>
      </c>
      <c r="M119" s="41" t="s">
        <v>506</v>
      </c>
      <c r="N119" s="41" t="s">
        <v>507</v>
      </c>
      <c r="O119" s="41" t="s">
        <v>22</v>
      </c>
    </row>
    <row r="120" spans="2:15" x14ac:dyDescent="0.35">
      <c r="B120" s="47" t="s">
        <v>497</v>
      </c>
      <c r="C120" s="130" t="s">
        <v>25</v>
      </c>
      <c r="D120" s="130"/>
      <c r="E120" s="44">
        <f>COUNTIF('Recommendations'!H:H,"Phase1")-COUNTIFS('Recommendations'!H:H,"Phase1",'Recommendations'!I:I,"Risk Accepted")-COUNTIFS('Recommendations'!H:H,"Phase1",'Recommendations'!I:I,"N/A")</f>
        <v>0</v>
      </c>
      <c r="F120" s="44">
        <f>COUNTIFS('Recommendations'!H:H,"Phase1",'Recommendations'!P:P,"Resolved")</f>
        <v>0</v>
      </c>
      <c r="G120" s="131">
        <f t="shared" ref="G120:G125" si="4">IF(E120&gt;0,F120/E120,0)</f>
        <v>0</v>
      </c>
      <c r="H120" s="131"/>
      <c r="J120" s="47" t="s">
        <v>497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498</v>
      </c>
      <c r="C121" s="130" t="s">
        <v>25</v>
      </c>
      <c r="D121" s="130"/>
      <c r="E121" s="44">
        <f>COUNTIF('Recommendations'!H:H,"Phase2")-COUNTIFS('Recommendations'!H:H,"Phase2",'Recommendations'!I:I,"Risk Accepted")-COUNTIFS('Recommendations'!H:H,"Phase2",'Recommendations'!I:I,"N/A")</f>
        <v>0</v>
      </c>
      <c r="F121" s="44">
        <f>COUNTIFS('Recommendations'!H:H,"Phase2",'Recommendations'!P:P,"Resolved")</f>
        <v>0</v>
      </c>
      <c r="G121" s="131">
        <f t="shared" si="4"/>
        <v>0</v>
      </c>
      <c r="H121" s="131"/>
      <c r="J121" s="47" t="s">
        <v>498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499</v>
      </c>
      <c r="C122" s="130" t="s">
        <v>25</v>
      </c>
      <c r="D122" s="130"/>
      <c r="E122" s="44">
        <f>COUNTIF('Recommendations'!H:H,"Phase3")-COUNTIFS('Recommendations'!H:H,"Phase3",'Recommendations'!I:I,"Risk Accepted")-COUNTIFS('Recommendations'!H:H,"Phase3",'Recommendations'!I:I,"N/A")</f>
        <v>0</v>
      </c>
      <c r="F122" s="44">
        <f>COUNTIFS('Recommendations'!H:H,"Phase3",'Recommendations'!P:P,"Resolved")</f>
        <v>0</v>
      </c>
      <c r="G122" s="131">
        <f t="shared" si="4"/>
        <v>0</v>
      </c>
      <c r="H122" s="131"/>
      <c r="J122" s="47" t="s">
        <v>499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500</v>
      </c>
      <c r="C123" s="130" t="s">
        <v>25</v>
      </c>
      <c r="D123" s="130"/>
      <c r="E123" s="44">
        <f>COUNTIF('Recommendations'!H:H,"Phase4")-COUNTIFS('Recommendations'!H:H,"Phase4",'Recommendations'!I:I,"Risk Accepted")-COUNTIFS('Recommendations'!H:H,"Phase4",'Recommendations'!I:I,"N/A")</f>
        <v>0</v>
      </c>
      <c r="F123" s="44">
        <f>COUNTIFS('Recommendations'!H:H,"Phase4",'Recommendations'!P:P,"Resolved")</f>
        <v>0</v>
      </c>
      <c r="G123" s="131">
        <f t="shared" si="4"/>
        <v>0</v>
      </c>
      <c r="H123" s="131"/>
      <c r="J123" s="47" t="s">
        <v>500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501</v>
      </c>
      <c r="C124" s="130" t="s">
        <v>25</v>
      </c>
      <c r="D124" s="130"/>
      <c r="E124" s="44">
        <f>COUNTIF('Recommendations'!H:H,"Phase5")-COUNTIFS('Recommendations'!H:H,"Phase5",'Recommendations'!I:I,"Risk Accepted")-COUNTIFS('Recommendations'!H:H,"Phase5",'Recommendations'!I:I,"N/A")</f>
        <v>0</v>
      </c>
      <c r="F124" s="44">
        <f>COUNTIFS('Recommendations'!H:H,"Phase5",'Recommendations'!P:P,"Resolved")</f>
        <v>0</v>
      </c>
      <c r="G124" s="131">
        <f t="shared" si="4"/>
        <v>0</v>
      </c>
      <c r="H124" s="131"/>
      <c r="J124" s="47" t="s">
        <v>501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30" t="s">
        <v>25</v>
      </c>
      <c r="D125" s="130"/>
      <c r="E125" s="44">
        <f>COUNTIF('Recommendations'!H:H,"Pending")-COUNTIFS('Recommendations'!H:H,"Pending",'Recommendations'!I:I,"Risk Accepted")-COUNTIFS('Recommendations'!H:H,"Pending",'Recommendations'!I:I,"N/A")</f>
        <v>68</v>
      </c>
      <c r="F125" s="44">
        <f>COUNTIFS('Recommendations'!H:H,"Pending",'Recommendations'!P:P,"Resolved")</f>
        <v>0</v>
      </c>
      <c r="G125" s="131">
        <f t="shared" si="4"/>
        <v>0</v>
      </c>
      <c r="H125" s="131"/>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68</v>
      </c>
    </row>
    <row r="132" spans="2:24" ht="21" x14ac:dyDescent="0.5">
      <c r="B132" s="39" t="s">
        <v>517</v>
      </c>
      <c r="P132" s="56" t="s">
        <v>518</v>
      </c>
    </row>
    <row r="134" spans="2:24" ht="60" customHeight="1" x14ac:dyDescent="0.35">
      <c r="B134" s="132" t="s">
        <v>519</v>
      </c>
      <c r="C134" s="125"/>
      <c r="D134" s="125"/>
      <c r="E134" s="125"/>
      <c r="F134" s="125"/>
      <c r="P134" s="132" t="s">
        <v>520</v>
      </c>
      <c r="Q134" s="125"/>
      <c r="R134" s="125"/>
      <c r="S134" s="125"/>
      <c r="T134" s="125"/>
      <c r="U134" s="125"/>
      <c r="V134" s="125"/>
      <c r="W134" s="125"/>
    </row>
    <row r="136" spans="2:24" ht="30" customHeight="1" x14ac:dyDescent="0.35">
      <c r="P136" s="57" t="s">
        <v>521</v>
      </c>
      <c r="Q136" s="58">
        <f>C16</f>
        <v>0</v>
      </c>
      <c r="R136" s="59"/>
      <c r="S136" s="58">
        <f>C82</f>
        <v>0</v>
      </c>
      <c r="T136" s="59"/>
      <c r="U136" s="58">
        <f>C83</f>
        <v>0</v>
      </c>
      <c r="V136" s="59"/>
      <c r="W136" s="58">
        <f>C84</f>
        <v>0</v>
      </c>
      <c r="X136" s="59"/>
    </row>
    <row r="137" spans="2:24" ht="35" customHeight="1" x14ac:dyDescent="0.35">
      <c r="P137" s="60" t="s">
        <v>522</v>
      </c>
      <c r="Q137" s="60" t="s">
        <v>523</v>
      </c>
      <c r="R137" s="60" t="s">
        <v>524</v>
      </c>
      <c r="S137" s="60" t="s">
        <v>525</v>
      </c>
      <c r="T137" s="60" t="s">
        <v>526</v>
      </c>
      <c r="U137" s="60" t="s">
        <v>527</v>
      </c>
      <c r="V137" s="60" t="s">
        <v>528</v>
      </c>
      <c r="W137" s="60" t="s">
        <v>529</v>
      </c>
      <c r="X137" s="60" t="s">
        <v>530</v>
      </c>
    </row>
    <row r="138" spans="2:24" x14ac:dyDescent="0.35">
      <c r="O138" s="61" t="s">
        <v>531</v>
      </c>
      <c r="P138" s="62" t="s">
        <v>532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533</v>
      </c>
      <c r="P173" s="56" t="s">
        <v>534</v>
      </c>
    </row>
    <row r="175" spans="2:24" ht="45" customHeight="1" x14ac:dyDescent="0.35">
      <c r="B175" s="132" t="s">
        <v>535</v>
      </c>
      <c r="C175" s="125"/>
      <c r="D175" s="125"/>
      <c r="E175" s="125"/>
      <c r="F175" s="125"/>
      <c r="P175" s="132" t="s">
        <v>536</v>
      </c>
      <c r="Q175" s="125"/>
      <c r="R175" s="125"/>
      <c r="S175" s="125"/>
      <c r="T175" s="125"/>
      <c r="U175" s="125"/>
    </row>
    <row r="176" spans="2:24" ht="35" customHeight="1" x14ac:dyDescent="0.35">
      <c r="P176" s="129" t="s">
        <v>537</v>
      </c>
      <c r="Q176" s="129"/>
      <c r="R176" s="129" t="s">
        <v>538</v>
      </c>
      <c r="S176" s="129"/>
      <c r="T176" s="129"/>
    </row>
    <row r="177" spans="16:22" ht="30" customHeight="1" x14ac:dyDescent="0.35">
      <c r="P177" s="133">
        <v>0</v>
      </c>
      <c r="Q177" s="134"/>
      <c r="R177" s="135" t="s">
        <v>539</v>
      </c>
      <c r="S177" s="136"/>
      <c r="T177" s="136"/>
    </row>
    <row r="180" spans="16:22" ht="25" customHeight="1" x14ac:dyDescent="0.35">
      <c r="P180" s="65" t="s">
        <v>522</v>
      </c>
      <c r="Q180" s="65" t="s">
        <v>540</v>
      </c>
      <c r="R180" s="65" t="s">
        <v>541</v>
      </c>
      <c r="S180" s="137" t="s">
        <v>9</v>
      </c>
      <c r="T180" s="137"/>
      <c r="U180" s="137"/>
      <c r="V180" s="125"/>
    </row>
    <row r="181" spans="16:22" ht="20" customHeight="1" x14ac:dyDescent="0.35">
      <c r="P181" s="67"/>
      <c r="Q181" s="68"/>
      <c r="R181" s="69" t="str">
        <f>IF(AND(NOT(ISBLANK(Q181)), Dashboard!$P177&gt;0), Q181/Dashboard!$P177, "")</f>
        <v/>
      </c>
      <c r="S181" s="138"/>
      <c r="T181" s="139"/>
      <c r="U181" s="139"/>
      <c r="V181" s="139"/>
    </row>
    <row r="182" spans="16:22" ht="20" customHeight="1" x14ac:dyDescent="0.35">
      <c r="P182" s="67"/>
      <c r="Q182" s="68"/>
      <c r="R182" s="69" t="str">
        <f>IF(AND(NOT(ISBLANK(Q182)), Dashboard!$P177&gt;0), Q182/Dashboard!$P177, "")</f>
        <v/>
      </c>
      <c r="S182" s="138"/>
      <c r="T182" s="139"/>
      <c r="U182" s="139"/>
      <c r="V182" s="139"/>
    </row>
    <row r="183" spans="16:22" ht="20" customHeight="1" x14ac:dyDescent="0.35">
      <c r="P183" s="67"/>
      <c r="Q183" s="68"/>
      <c r="R183" s="69" t="str">
        <f>IF(AND(NOT(ISBLANK(Q183)), Dashboard!$P177&gt;0), Q183/Dashboard!$P177, "")</f>
        <v/>
      </c>
      <c r="S183" s="138"/>
      <c r="T183" s="139"/>
      <c r="U183" s="139"/>
      <c r="V183" s="139"/>
    </row>
    <row r="184" spans="16:22" ht="20" customHeight="1" x14ac:dyDescent="0.35">
      <c r="P184" s="67"/>
      <c r="Q184" s="68"/>
      <c r="R184" s="69" t="str">
        <f>IF(AND(NOT(ISBLANK(Q184)), Dashboard!$P177&gt;0), Q184/Dashboard!$P177, "")</f>
        <v/>
      </c>
      <c r="S184" s="138"/>
      <c r="T184" s="139"/>
      <c r="U184" s="139"/>
      <c r="V184" s="139"/>
    </row>
    <row r="185" spans="16:22" ht="20" customHeight="1" x14ac:dyDescent="0.35">
      <c r="P185" s="67"/>
      <c r="Q185" s="68"/>
      <c r="R185" s="69" t="str">
        <f>IF(AND(NOT(ISBLANK(Q185)), Dashboard!$P177&gt;0), Q185/Dashboard!$P177, "")</f>
        <v/>
      </c>
      <c r="S185" s="138"/>
      <c r="T185" s="139"/>
      <c r="U185" s="139"/>
      <c r="V185" s="139"/>
    </row>
    <row r="186" spans="16:22" ht="20" customHeight="1" x14ac:dyDescent="0.35">
      <c r="P186" s="67"/>
      <c r="Q186" s="68"/>
      <c r="R186" s="69" t="str">
        <f>IF(AND(NOT(ISBLANK(Q186)), Dashboard!$P177&gt;0), Q186/Dashboard!$P177, "")</f>
        <v/>
      </c>
      <c r="S186" s="138"/>
      <c r="T186" s="139"/>
      <c r="U186" s="139"/>
      <c r="V186" s="139"/>
    </row>
    <row r="187" spans="16:22" ht="20" customHeight="1" x14ac:dyDescent="0.35">
      <c r="P187" s="67"/>
      <c r="Q187" s="68"/>
      <c r="R187" s="69" t="str">
        <f>IF(AND(NOT(ISBLANK(Q187)), Dashboard!$P177&gt;0), Q187/Dashboard!$P177, "")</f>
        <v/>
      </c>
      <c r="S187" s="138"/>
      <c r="T187" s="139"/>
      <c r="U187" s="139"/>
      <c r="V187" s="139"/>
    </row>
    <row r="188" spans="16:22" ht="20" customHeight="1" x14ac:dyDescent="0.35">
      <c r="P188" s="67"/>
      <c r="Q188" s="68"/>
      <c r="R188" s="69" t="str">
        <f>IF(AND(NOT(ISBLANK(Q188)), Dashboard!$P177&gt;0), Q188/Dashboard!$P177, "")</f>
        <v/>
      </c>
      <c r="S188" s="138"/>
      <c r="T188" s="139"/>
      <c r="U188" s="139"/>
      <c r="V188" s="139"/>
    </row>
    <row r="189" spans="16:22" ht="20" customHeight="1" x14ac:dyDescent="0.35">
      <c r="P189" s="67"/>
      <c r="Q189" s="68"/>
      <c r="R189" s="69" t="str">
        <f>IF(AND(NOT(ISBLANK(Q189)), Dashboard!$P177&gt;0), Q189/Dashboard!$P177, "")</f>
        <v/>
      </c>
      <c r="S189" s="138"/>
      <c r="T189" s="139"/>
      <c r="U189" s="139"/>
      <c r="V189" s="139"/>
    </row>
    <row r="190" spans="16:22" ht="20" customHeight="1" x14ac:dyDescent="0.35">
      <c r="P190" s="67"/>
      <c r="Q190" s="68"/>
      <c r="R190" s="69" t="str">
        <f>IF(AND(NOT(ISBLANK(Q190)), Dashboard!$P177&gt;0), Q190/Dashboard!$P177, "")</f>
        <v/>
      </c>
      <c r="S190" s="138"/>
      <c r="T190" s="139"/>
      <c r="U190" s="139"/>
      <c r="V190" s="139"/>
    </row>
    <row r="191" spans="16:22" ht="20" customHeight="1" x14ac:dyDescent="0.35">
      <c r="P191" s="67"/>
      <c r="Q191" s="68"/>
      <c r="R191" s="69" t="str">
        <f>IF(AND(NOT(ISBLANK(Q191)), Dashboard!$P177&gt;0), Q191/Dashboard!$P177, "")</f>
        <v/>
      </c>
      <c r="S191" s="138"/>
      <c r="T191" s="139"/>
      <c r="U191" s="139"/>
      <c r="V191" s="139"/>
    </row>
    <row r="192" spans="16:22" ht="20" customHeight="1" x14ac:dyDescent="0.35">
      <c r="P192" s="67"/>
      <c r="Q192" s="68"/>
      <c r="R192" s="69" t="str">
        <f>IF(AND(NOT(ISBLANK(Q192)), Dashboard!$P177&gt;0), Q192/Dashboard!$P177, "")</f>
        <v/>
      </c>
      <c r="S192" s="138"/>
      <c r="T192" s="139"/>
      <c r="U192" s="139"/>
      <c r="V192" s="139"/>
    </row>
    <row r="193" spans="2:22" ht="20" customHeight="1" x14ac:dyDescent="0.35">
      <c r="P193" s="67"/>
      <c r="Q193" s="68"/>
      <c r="R193" s="69" t="str">
        <f>IF(AND(NOT(ISBLANK(Q193)), Dashboard!$P177&gt;0), Q193/Dashboard!$P177, "")</f>
        <v/>
      </c>
      <c r="S193" s="138"/>
      <c r="T193" s="139"/>
      <c r="U193" s="139"/>
      <c r="V193" s="139"/>
    </row>
    <row r="194" spans="2:22" ht="20" customHeight="1" x14ac:dyDescent="0.35">
      <c r="P194" s="67"/>
      <c r="Q194" s="68"/>
      <c r="R194" s="69" t="str">
        <f>IF(AND(NOT(ISBLANK(Q194)), Dashboard!$P177&gt;0), Q194/Dashboard!$P177, "")</f>
        <v/>
      </c>
      <c r="S194" s="138"/>
      <c r="T194" s="139"/>
      <c r="U194" s="139"/>
      <c r="V194" s="139"/>
    </row>
    <row r="195" spans="2:22" ht="20" customHeight="1" x14ac:dyDescent="0.35">
      <c r="P195" s="67"/>
      <c r="Q195" s="68"/>
      <c r="R195" s="69" t="str">
        <f>IF(AND(NOT(ISBLANK(Q195)), Dashboard!$P177&gt;0), Q195/Dashboard!$P177, "")</f>
        <v/>
      </c>
      <c r="S195" s="138"/>
      <c r="T195" s="139"/>
      <c r="U195" s="139"/>
      <c r="V195" s="139"/>
    </row>
    <row r="196" spans="2:22" ht="20" customHeight="1" x14ac:dyDescent="0.35">
      <c r="P196" s="67"/>
      <c r="Q196" s="68"/>
      <c r="R196" s="69" t="str">
        <f>IF(AND(NOT(ISBLANK(Q196)), Dashboard!$P177&gt;0), Q196/Dashboard!$P177, "")</f>
        <v/>
      </c>
      <c r="S196" s="138"/>
      <c r="T196" s="139"/>
      <c r="U196" s="139"/>
      <c r="V196" s="139"/>
    </row>
    <row r="197" spans="2:22" ht="20" customHeight="1" x14ac:dyDescent="0.35">
      <c r="P197" s="67"/>
      <c r="Q197" s="68"/>
      <c r="R197" s="69" t="str">
        <f>IF(AND(NOT(ISBLANK(Q197)), Dashboard!$P177&gt;0), Q197/Dashboard!$P177, "")</f>
        <v/>
      </c>
      <c r="S197" s="138"/>
      <c r="T197" s="139"/>
      <c r="U197" s="139"/>
      <c r="V197" s="139"/>
    </row>
    <row r="198" spans="2:22" ht="20" customHeight="1" x14ac:dyDescent="0.35">
      <c r="P198" s="67"/>
      <c r="Q198" s="68"/>
      <c r="R198" s="69" t="str">
        <f>IF(AND(NOT(ISBLANK(Q198)), Dashboard!$P177&gt;0), Q198/Dashboard!$P177, "")</f>
        <v/>
      </c>
      <c r="S198" s="138"/>
      <c r="T198" s="139"/>
      <c r="U198" s="139"/>
      <c r="V198" s="139"/>
    </row>
    <row r="199" spans="2:22" ht="20" customHeight="1" x14ac:dyDescent="0.35">
      <c r="P199" s="67"/>
      <c r="Q199" s="68"/>
      <c r="R199" s="69" t="str">
        <f>IF(AND(NOT(ISBLANK(Q199)), Dashboard!$P177&gt;0), Q199/Dashboard!$P177, "")</f>
        <v/>
      </c>
      <c r="S199" s="138"/>
      <c r="T199" s="139"/>
      <c r="U199" s="139"/>
      <c r="V199" s="139"/>
    </row>
    <row r="200" spans="2:22" ht="20" customHeight="1" x14ac:dyDescent="0.35">
      <c r="P200" s="67"/>
      <c r="Q200" s="68"/>
      <c r="R200" s="69" t="str">
        <f>IF(AND(NOT(ISBLANK(Q200)), Dashboard!$P177&gt;0), Q200/Dashboard!$P177, "")</f>
        <v/>
      </c>
      <c r="S200" s="138"/>
      <c r="T200" s="139"/>
      <c r="U200" s="139"/>
      <c r="V200" s="139"/>
    </row>
    <row r="204" spans="2:22" ht="32" customHeight="1" x14ac:dyDescent="0.35">
      <c r="B204" s="123" t="s">
        <v>406</v>
      </c>
      <c r="C204" s="123"/>
      <c r="D204" s="123"/>
      <c r="E204" s="123"/>
      <c r="F204" s="123"/>
      <c r="G204" s="123"/>
      <c r="H204" s="123"/>
      <c r="I204" s="123"/>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20:H125">
    <cfRule type="expression" dxfId="41" priority="4">
      <formula>$G120&gt;=0.8</formula>
    </cfRule>
    <cfRule type="expression" dxfId="40" priority="5">
      <formula>AND($G120&gt;=0.5,$G120&lt;0.8)</formula>
    </cfRule>
    <cfRule type="expression" dxfId="39" priority="6">
      <formula>$G120&lt;0.5</formula>
    </cfRule>
  </conditionalFormatting>
  <conditionalFormatting sqref="K120:K125">
    <cfRule type="cellIs" dxfId="38" priority="7" operator="greaterThan">
      <formula>0</formula>
    </cfRule>
  </conditionalFormatting>
  <conditionalFormatting sqref="L120:L125">
    <cfRule type="cellIs" dxfId="37" priority="8" operator="greaterThan">
      <formula>0</formula>
    </cfRule>
  </conditionalFormatting>
  <conditionalFormatting sqref="M120:M125">
    <cfRule type="cellIs" dxfId="36" priority="9" operator="greaterThan">
      <formula>0</formula>
    </cfRule>
  </conditionalFormatting>
  <conditionalFormatting sqref="N120:N125">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69"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c r="N3" s="5" t="s">
        <v>34</v>
      </c>
      <c r="O3" s="5"/>
      <c r="P3" s="4" t="str">
        <f t="shared" si="0"/>
        <v>Outstanding</v>
      </c>
      <c r="Q3" s="13" t="s">
        <v>25</v>
      </c>
    </row>
    <row r="4" spans="1:17" ht="60" customHeight="1" x14ac:dyDescent="0.35">
      <c r="A4" s="11" t="s">
        <v>17</v>
      </c>
      <c r="B4" s="2" t="s">
        <v>35</v>
      </c>
      <c r="C4" s="1" t="s">
        <v>36</v>
      </c>
      <c r="D4" s="3" t="s">
        <v>20</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31</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c r="N6" s="5" t="s">
        <v>49</v>
      </c>
      <c r="O6" s="5"/>
      <c r="P6" s="4" t="str">
        <f t="shared" si="0"/>
        <v>Outstanding</v>
      </c>
      <c r="Q6" s="13" t="s">
        <v>25</v>
      </c>
    </row>
    <row r="7" spans="1:17" ht="60" customHeight="1" x14ac:dyDescent="0.35">
      <c r="A7" s="11" t="s">
        <v>50</v>
      </c>
      <c r="B7" s="2" t="s">
        <v>51</v>
      </c>
      <c r="C7" s="1" t="s">
        <v>52</v>
      </c>
      <c r="D7" s="3" t="s">
        <v>31</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50</v>
      </c>
      <c r="B8" s="2" t="s">
        <v>56</v>
      </c>
      <c r="C8" s="1" t="s">
        <v>57</v>
      </c>
      <c r="D8" s="3" t="s">
        <v>31</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50</v>
      </c>
      <c r="B9" s="2" t="s">
        <v>61</v>
      </c>
      <c r="C9" s="1" t="s">
        <v>62</v>
      </c>
      <c r="D9" s="3" t="s">
        <v>31</v>
      </c>
      <c r="E9" s="3" t="s">
        <v>21</v>
      </c>
      <c r="F9" s="4" t="s">
        <v>22</v>
      </c>
      <c r="G9" s="4" t="s">
        <v>23</v>
      </c>
      <c r="H9" s="4" t="s">
        <v>24</v>
      </c>
      <c r="I9" s="4" t="s">
        <v>25</v>
      </c>
      <c r="J9" s="5" t="s">
        <v>25</v>
      </c>
      <c r="K9" s="5" t="s">
        <v>63</v>
      </c>
      <c r="L9" s="5" t="s">
        <v>64</v>
      </c>
      <c r="M9" s="5"/>
      <c r="N9" s="5" t="s">
        <v>65</v>
      </c>
      <c r="O9" s="5"/>
      <c r="P9" s="4" t="str">
        <f t="shared" si="0"/>
        <v>Outstanding</v>
      </c>
      <c r="Q9" s="13" t="s">
        <v>25</v>
      </c>
    </row>
    <row r="10" spans="1:17" ht="60" customHeight="1" x14ac:dyDescent="0.35">
      <c r="A10" s="11" t="s">
        <v>50</v>
      </c>
      <c r="B10" s="2" t="s">
        <v>66</v>
      </c>
      <c r="C10" s="1" t="s">
        <v>67</v>
      </c>
      <c r="D10" s="3" t="s">
        <v>20</v>
      </c>
      <c r="E10" s="3" t="s">
        <v>21</v>
      </c>
      <c r="F10" s="4" t="s">
        <v>22</v>
      </c>
      <c r="G10" s="4" t="s">
        <v>23</v>
      </c>
      <c r="H10" s="4" t="s">
        <v>24</v>
      </c>
      <c r="I10" s="4" t="s">
        <v>25</v>
      </c>
      <c r="J10" s="5" t="s">
        <v>25</v>
      </c>
      <c r="K10" s="5" t="s">
        <v>68</v>
      </c>
      <c r="L10" s="5" t="s">
        <v>69</v>
      </c>
      <c r="M10" s="5" t="s">
        <v>70</v>
      </c>
      <c r="N10" s="5" t="s">
        <v>71</v>
      </c>
      <c r="O10" s="5"/>
      <c r="P10" s="4" t="str">
        <f t="shared" si="0"/>
        <v>Outstanding</v>
      </c>
      <c r="Q10" s="13" t="s">
        <v>25</v>
      </c>
    </row>
    <row r="11" spans="1:17" ht="60" customHeight="1" x14ac:dyDescent="0.35">
      <c r="A11" s="11" t="s">
        <v>72</v>
      </c>
      <c r="B11" s="2" t="s">
        <v>73</v>
      </c>
      <c r="C11" s="1" t="s">
        <v>74</v>
      </c>
      <c r="D11" s="3" t="s">
        <v>20</v>
      </c>
      <c r="E11" s="3" t="s">
        <v>21</v>
      </c>
      <c r="F11" s="4" t="s">
        <v>22</v>
      </c>
      <c r="G11" s="4" t="s">
        <v>23</v>
      </c>
      <c r="H11" s="4" t="s">
        <v>24</v>
      </c>
      <c r="I11" s="4" t="s">
        <v>25</v>
      </c>
      <c r="J11" s="5" t="s">
        <v>25</v>
      </c>
      <c r="K11" s="5" t="s">
        <v>75</v>
      </c>
      <c r="L11" s="5" t="s">
        <v>76</v>
      </c>
      <c r="M11" s="5"/>
      <c r="N11" s="5" t="s">
        <v>77</v>
      </c>
      <c r="O11" s="5"/>
      <c r="P11" s="4" t="str">
        <f t="shared" si="0"/>
        <v>Outstanding</v>
      </c>
      <c r="Q11" s="13" t="s">
        <v>25</v>
      </c>
    </row>
    <row r="12" spans="1:17" ht="60" customHeight="1" x14ac:dyDescent="0.35">
      <c r="A12" s="11" t="s">
        <v>72</v>
      </c>
      <c r="B12" s="2" t="s">
        <v>78</v>
      </c>
      <c r="C12" s="1" t="s">
        <v>79</v>
      </c>
      <c r="D12" s="3" t="s">
        <v>20</v>
      </c>
      <c r="E12" s="3" t="s">
        <v>21</v>
      </c>
      <c r="F12" s="4" t="s">
        <v>22</v>
      </c>
      <c r="G12" s="4" t="s">
        <v>23</v>
      </c>
      <c r="H12" s="4" t="s">
        <v>24</v>
      </c>
      <c r="I12" s="4" t="s">
        <v>25</v>
      </c>
      <c r="J12" s="5" t="s">
        <v>25</v>
      </c>
      <c r="K12" s="5" t="s">
        <v>80</v>
      </c>
      <c r="L12" s="5" t="s">
        <v>81</v>
      </c>
      <c r="M12" s="5"/>
      <c r="N12" s="5" t="s">
        <v>82</v>
      </c>
      <c r="O12" s="5"/>
      <c r="P12" s="4" t="str">
        <f t="shared" si="0"/>
        <v>Outstanding</v>
      </c>
      <c r="Q12" s="13" t="s">
        <v>25</v>
      </c>
    </row>
    <row r="13" spans="1:17" ht="60" customHeight="1" x14ac:dyDescent="0.35">
      <c r="A13" s="11" t="s">
        <v>72</v>
      </c>
      <c r="B13" s="2" t="s">
        <v>83</v>
      </c>
      <c r="C13" s="1" t="s">
        <v>84</v>
      </c>
      <c r="D13" s="3" t="s">
        <v>20</v>
      </c>
      <c r="E13" s="3" t="s">
        <v>21</v>
      </c>
      <c r="F13" s="4" t="s">
        <v>22</v>
      </c>
      <c r="G13" s="4" t="s">
        <v>23</v>
      </c>
      <c r="H13" s="4" t="s">
        <v>24</v>
      </c>
      <c r="I13" s="4" t="s">
        <v>25</v>
      </c>
      <c r="J13" s="5" t="s">
        <v>25</v>
      </c>
      <c r="K13" s="5" t="s">
        <v>85</v>
      </c>
      <c r="L13" s="5" t="s">
        <v>86</v>
      </c>
      <c r="M13" s="5"/>
      <c r="N13" s="5" t="s">
        <v>87</v>
      </c>
      <c r="O13" s="5"/>
      <c r="P13" s="4" t="str">
        <f t="shared" si="0"/>
        <v>Outstanding</v>
      </c>
      <c r="Q13" s="13" t="s">
        <v>25</v>
      </c>
    </row>
    <row r="14" spans="1:17" ht="60" customHeight="1" x14ac:dyDescent="0.35">
      <c r="A14" s="11" t="s">
        <v>72</v>
      </c>
      <c r="B14" s="2" t="s">
        <v>88</v>
      </c>
      <c r="C14" s="1" t="s">
        <v>89</v>
      </c>
      <c r="D14" s="3" t="s">
        <v>20</v>
      </c>
      <c r="E14" s="3" t="s">
        <v>90</v>
      </c>
      <c r="F14" s="4" t="s">
        <v>22</v>
      </c>
      <c r="G14" s="4" t="s">
        <v>23</v>
      </c>
      <c r="H14" s="4" t="s">
        <v>24</v>
      </c>
      <c r="I14" s="4" t="s">
        <v>25</v>
      </c>
      <c r="J14" s="5" t="s">
        <v>25</v>
      </c>
      <c r="K14" s="5" t="s">
        <v>91</v>
      </c>
      <c r="L14" s="5" t="s">
        <v>92</v>
      </c>
      <c r="M14" s="5" t="s">
        <v>93</v>
      </c>
      <c r="N14" s="5" t="s">
        <v>94</v>
      </c>
      <c r="O14" s="5"/>
      <c r="P14" s="4" t="str">
        <f t="shared" si="0"/>
        <v>Outstanding</v>
      </c>
      <c r="Q14" s="13" t="s">
        <v>25</v>
      </c>
    </row>
    <row r="15" spans="1:17" ht="60" customHeight="1" x14ac:dyDescent="0.35">
      <c r="A15" s="11" t="s">
        <v>72</v>
      </c>
      <c r="B15" s="2" t="s">
        <v>95</v>
      </c>
      <c r="C15" s="1" t="s">
        <v>96</v>
      </c>
      <c r="D15" s="3" t="s">
        <v>20</v>
      </c>
      <c r="E15" s="3" t="s">
        <v>21</v>
      </c>
      <c r="F15" s="4" t="s">
        <v>22</v>
      </c>
      <c r="G15" s="4" t="s">
        <v>23</v>
      </c>
      <c r="H15" s="4" t="s">
        <v>24</v>
      </c>
      <c r="I15" s="4" t="s">
        <v>25</v>
      </c>
      <c r="J15" s="5" t="s">
        <v>25</v>
      </c>
      <c r="K15" s="5" t="s">
        <v>97</v>
      </c>
      <c r="L15" s="5" t="s">
        <v>98</v>
      </c>
      <c r="M15" s="5"/>
      <c r="N15" s="5" t="s">
        <v>99</v>
      </c>
      <c r="O15" s="5"/>
      <c r="P15" s="4" t="str">
        <f t="shared" si="0"/>
        <v>Outstanding</v>
      </c>
      <c r="Q15" s="13" t="s">
        <v>25</v>
      </c>
    </row>
    <row r="16" spans="1:17" ht="60" customHeight="1" x14ac:dyDescent="0.35">
      <c r="A16" s="11" t="s">
        <v>72</v>
      </c>
      <c r="B16" s="2" t="s">
        <v>100</v>
      </c>
      <c r="C16" s="1" t="s">
        <v>101</v>
      </c>
      <c r="D16" s="3" t="s">
        <v>20</v>
      </c>
      <c r="E16" s="3" t="s">
        <v>90</v>
      </c>
      <c r="F16" s="4" t="s">
        <v>22</v>
      </c>
      <c r="G16" s="4" t="s">
        <v>23</v>
      </c>
      <c r="H16" s="4" t="s">
        <v>24</v>
      </c>
      <c r="I16" s="4" t="s">
        <v>25</v>
      </c>
      <c r="J16" s="5" t="s">
        <v>25</v>
      </c>
      <c r="K16" s="5" t="s">
        <v>102</v>
      </c>
      <c r="L16" s="5" t="s">
        <v>103</v>
      </c>
      <c r="M16" s="5" t="s">
        <v>104</v>
      </c>
      <c r="N16" s="5" t="s">
        <v>105</v>
      </c>
      <c r="O16" s="5"/>
      <c r="P16" s="4" t="str">
        <f t="shared" si="0"/>
        <v>Outstanding</v>
      </c>
      <c r="Q16" s="13" t="s">
        <v>25</v>
      </c>
    </row>
    <row r="17" spans="1:17" ht="60" customHeight="1" x14ac:dyDescent="0.35">
      <c r="A17" s="11" t="s">
        <v>72</v>
      </c>
      <c r="B17" s="2" t="s">
        <v>106</v>
      </c>
      <c r="C17" s="1" t="s">
        <v>107</v>
      </c>
      <c r="D17" s="3" t="s">
        <v>20</v>
      </c>
      <c r="E17" s="3" t="s">
        <v>90</v>
      </c>
      <c r="F17" s="4" t="s">
        <v>22</v>
      </c>
      <c r="G17" s="4" t="s">
        <v>23</v>
      </c>
      <c r="H17" s="4" t="s">
        <v>24</v>
      </c>
      <c r="I17" s="4" t="s">
        <v>25</v>
      </c>
      <c r="J17" s="5" t="s">
        <v>25</v>
      </c>
      <c r="K17" s="5" t="s">
        <v>108</v>
      </c>
      <c r="L17" s="5" t="s">
        <v>109</v>
      </c>
      <c r="M17" s="5"/>
      <c r="N17" s="5" t="s">
        <v>110</v>
      </c>
      <c r="O17" s="5"/>
      <c r="P17" s="4" t="str">
        <f t="shared" si="0"/>
        <v>Outstanding</v>
      </c>
      <c r="Q17" s="13" t="s">
        <v>25</v>
      </c>
    </row>
    <row r="18" spans="1:17" ht="60" customHeight="1" x14ac:dyDescent="0.35">
      <c r="A18" s="11" t="s">
        <v>72</v>
      </c>
      <c r="B18" s="2" t="s">
        <v>111</v>
      </c>
      <c r="C18" s="1" t="s">
        <v>112</v>
      </c>
      <c r="D18" s="3" t="s">
        <v>20</v>
      </c>
      <c r="E18" s="3" t="s">
        <v>21</v>
      </c>
      <c r="F18" s="4" t="s">
        <v>22</v>
      </c>
      <c r="G18" s="4" t="s">
        <v>23</v>
      </c>
      <c r="H18" s="4" t="s">
        <v>24</v>
      </c>
      <c r="I18" s="4" t="s">
        <v>25</v>
      </c>
      <c r="J18" s="5" t="s">
        <v>25</v>
      </c>
      <c r="K18" s="5" t="s">
        <v>113</v>
      </c>
      <c r="L18" s="5" t="s">
        <v>114</v>
      </c>
      <c r="M18" s="5"/>
      <c r="N18" s="5" t="s">
        <v>115</v>
      </c>
      <c r="O18" s="5"/>
      <c r="P18" s="4" t="str">
        <f t="shared" si="0"/>
        <v>Outstanding</v>
      </c>
      <c r="Q18" s="13" t="s">
        <v>25</v>
      </c>
    </row>
    <row r="19" spans="1:17" ht="60" customHeight="1" x14ac:dyDescent="0.35">
      <c r="A19" s="11" t="s">
        <v>72</v>
      </c>
      <c r="B19" s="2" t="s">
        <v>116</v>
      </c>
      <c r="C19" s="1" t="s">
        <v>117</v>
      </c>
      <c r="D19" s="3" t="s">
        <v>20</v>
      </c>
      <c r="E19" s="3" t="s">
        <v>21</v>
      </c>
      <c r="F19" s="4" t="s">
        <v>22</v>
      </c>
      <c r="G19" s="4" t="s">
        <v>23</v>
      </c>
      <c r="H19" s="4" t="s">
        <v>24</v>
      </c>
      <c r="I19" s="4" t="s">
        <v>25</v>
      </c>
      <c r="J19" s="5" t="s">
        <v>25</v>
      </c>
      <c r="K19" s="5" t="s">
        <v>118</v>
      </c>
      <c r="L19" s="5" t="s">
        <v>119</v>
      </c>
      <c r="M19" s="5"/>
      <c r="N19" s="5" t="s">
        <v>120</v>
      </c>
      <c r="O19" s="5"/>
      <c r="P19" s="4" t="str">
        <f t="shared" si="0"/>
        <v>Outstanding</v>
      </c>
      <c r="Q19" s="13" t="s">
        <v>25</v>
      </c>
    </row>
    <row r="20" spans="1:17" ht="60" customHeight="1" x14ac:dyDescent="0.35">
      <c r="A20" s="11" t="s">
        <v>72</v>
      </c>
      <c r="B20" s="2" t="s">
        <v>121</v>
      </c>
      <c r="C20" s="1" t="s">
        <v>122</v>
      </c>
      <c r="D20" s="3" t="s">
        <v>20</v>
      </c>
      <c r="E20" s="3" t="s">
        <v>21</v>
      </c>
      <c r="F20" s="4" t="s">
        <v>22</v>
      </c>
      <c r="G20" s="4" t="s">
        <v>23</v>
      </c>
      <c r="H20" s="4" t="s">
        <v>24</v>
      </c>
      <c r="I20" s="4" t="s">
        <v>25</v>
      </c>
      <c r="J20" s="5" t="s">
        <v>25</v>
      </c>
      <c r="K20" s="5" t="s">
        <v>123</v>
      </c>
      <c r="L20" s="5" t="s">
        <v>124</v>
      </c>
      <c r="M20" s="5"/>
      <c r="N20" s="5" t="s">
        <v>125</v>
      </c>
      <c r="O20" s="5"/>
      <c r="P20" s="4" t="str">
        <f t="shared" si="0"/>
        <v>Outstanding</v>
      </c>
      <c r="Q20" s="13" t="s">
        <v>25</v>
      </c>
    </row>
    <row r="21" spans="1:17" ht="60" customHeight="1" x14ac:dyDescent="0.35">
      <c r="A21" s="11" t="s">
        <v>72</v>
      </c>
      <c r="B21" s="2" t="s">
        <v>126</v>
      </c>
      <c r="C21" s="1" t="s">
        <v>127</v>
      </c>
      <c r="D21" s="3" t="s">
        <v>20</v>
      </c>
      <c r="E21" s="3" t="s">
        <v>21</v>
      </c>
      <c r="F21" s="4" t="s">
        <v>22</v>
      </c>
      <c r="G21" s="4" t="s">
        <v>23</v>
      </c>
      <c r="H21" s="4" t="s">
        <v>24</v>
      </c>
      <c r="I21" s="4" t="s">
        <v>25</v>
      </c>
      <c r="J21" s="5" t="s">
        <v>25</v>
      </c>
      <c r="K21" s="5" t="s">
        <v>128</v>
      </c>
      <c r="L21" s="5" t="s">
        <v>129</v>
      </c>
      <c r="M21" s="5" t="s">
        <v>130</v>
      </c>
      <c r="N21" s="5" t="s">
        <v>131</v>
      </c>
      <c r="O21" s="5"/>
      <c r="P21" s="4" t="str">
        <f t="shared" si="0"/>
        <v>Outstanding</v>
      </c>
      <c r="Q21" s="13" t="s">
        <v>25</v>
      </c>
    </row>
    <row r="22" spans="1:17" ht="60" customHeight="1" x14ac:dyDescent="0.35">
      <c r="A22" s="11" t="s">
        <v>72</v>
      </c>
      <c r="B22" s="2" t="s">
        <v>132</v>
      </c>
      <c r="C22" s="1" t="s">
        <v>133</v>
      </c>
      <c r="D22" s="3" t="s">
        <v>31</v>
      </c>
      <c r="E22" s="3" t="s">
        <v>21</v>
      </c>
      <c r="F22" s="4" t="s">
        <v>22</v>
      </c>
      <c r="G22" s="4" t="s">
        <v>23</v>
      </c>
      <c r="H22" s="4" t="s">
        <v>24</v>
      </c>
      <c r="I22" s="4" t="s">
        <v>25</v>
      </c>
      <c r="J22" s="5" t="s">
        <v>25</v>
      </c>
      <c r="K22" s="5" t="s">
        <v>134</v>
      </c>
      <c r="L22" s="5" t="s">
        <v>135</v>
      </c>
      <c r="M22" s="5"/>
      <c r="N22" s="5" t="s">
        <v>136</v>
      </c>
      <c r="O22" s="5"/>
      <c r="P22" s="4" t="str">
        <f t="shared" si="0"/>
        <v>Outstanding</v>
      </c>
      <c r="Q22" s="13" t="s">
        <v>25</v>
      </c>
    </row>
    <row r="23" spans="1:17" ht="60" customHeight="1" x14ac:dyDescent="0.35">
      <c r="A23" s="11" t="s">
        <v>137</v>
      </c>
      <c r="B23" s="2" t="s">
        <v>138</v>
      </c>
      <c r="C23" s="1" t="s">
        <v>139</v>
      </c>
      <c r="D23" s="3" t="s">
        <v>31</v>
      </c>
      <c r="E23" s="3" t="s">
        <v>21</v>
      </c>
      <c r="F23" s="4" t="s">
        <v>22</v>
      </c>
      <c r="G23" s="4" t="s">
        <v>23</v>
      </c>
      <c r="H23" s="4" t="s">
        <v>24</v>
      </c>
      <c r="I23" s="4" t="s">
        <v>25</v>
      </c>
      <c r="J23" s="5" t="s">
        <v>25</v>
      </c>
      <c r="K23" s="5" t="s">
        <v>140</v>
      </c>
      <c r="L23" s="5" t="s">
        <v>141</v>
      </c>
      <c r="M23" s="5" t="s">
        <v>142</v>
      </c>
      <c r="N23" s="5" t="s">
        <v>143</v>
      </c>
      <c r="O23" s="5" t="s">
        <v>144</v>
      </c>
      <c r="P23" s="4" t="str">
        <f t="shared" si="0"/>
        <v>Outstanding</v>
      </c>
      <c r="Q23" s="13" t="s">
        <v>25</v>
      </c>
    </row>
    <row r="24" spans="1:17" ht="60" customHeight="1" x14ac:dyDescent="0.35">
      <c r="A24" s="11" t="s">
        <v>137</v>
      </c>
      <c r="B24" s="2" t="s">
        <v>145</v>
      </c>
      <c r="C24" s="1" t="s">
        <v>146</v>
      </c>
      <c r="D24" s="3" t="s">
        <v>31</v>
      </c>
      <c r="E24" s="3" t="s">
        <v>21</v>
      </c>
      <c r="F24" s="4" t="s">
        <v>22</v>
      </c>
      <c r="G24" s="4" t="s">
        <v>23</v>
      </c>
      <c r="H24" s="4" t="s">
        <v>24</v>
      </c>
      <c r="I24" s="4" t="s">
        <v>25</v>
      </c>
      <c r="J24" s="5" t="s">
        <v>25</v>
      </c>
      <c r="K24" s="5" t="s">
        <v>147</v>
      </c>
      <c r="L24" s="5" t="s">
        <v>148</v>
      </c>
      <c r="M24" s="5" t="s">
        <v>149</v>
      </c>
      <c r="N24" s="5" t="s">
        <v>150</v>
      </c>
      <c r="O24" s="5" t="s">
        <v>151</v>
      </c>
      <c r="P24" s="4" t="str">
        <f t="shared" si="0"/>
        <v>Outstanding</v>
      </c>
      <c r="Q24" s="13" t="s">
        <v>25</v>
      </c>
    </row>
    <row r="25" spans="1:17" ht="60" customHeight="1" x14ac:dyDescent="0.35">
      <c r="A25" s="11" t="s">
        <v>137</v>
      </c>
      <c r="B25" s="2" t="s">
        <v>152</v>
      </c>
      <c r="C25" s="1" t="s">
        <v>153</v>
      </c>
      <c r="D25" s="3" t="s">
        <v>31</v>
      </c>
      <c r="E25" s="3" t="s">
        <v>21</v>
      </c>
      <c r="F25" s="4" t="s">
        <v>22</v>
      </c>
      <c r="G25" s="4" t="s">
        <v>23</v>
      </c>
      <c r="H25" s="4" t="s">
        <v>24</v>
      </c>
      <c r="I25" s="4" t="s">
        <v>25</v>
      </c>
      <c r="J25" s="5" t="s">
        <v>25</v>
      </c>
      <c r="K25" s="5" t="s">
        <v>154</v>
      </c>
      <c r="L25" s="5" t="s">
        <v>155</v>
      </c>
      <c r="M25" s="5"/>
      <c r="N25" s="5" t="s">
        <v>156</v>
      </c>
      <c r="O25" s="5" t="s">
        <v>157</v>
      </c>
      <c r="P25" s="4" t="str">
        <f t="shared" si="0"/>
        <v>Outstanding</v>
      </c>
      <c r="Q25" s="13" t="s">
        <v>25</v>
      </c>
    </row>
    <row r="26" spans="1:17" ht="60" customHeight="1" x14ac:dyDescent="0.35">
      <c r="A26" s="11" t="s">
        <v>137</v>
      </c>
      <c r="B26" s="2" t="s">
        <v>158</v>
      </c>
      <c r="C26" s="1" t="s">
        <v>159</v>
      </c>
      <c r="D26" s="3" t="s">
        <v>31</v>
      </c>
      <c r="E26" s="3" t="s">
        <v>21</v>
      </c>
      <c r="F26" s="4" t="s">
        <v>22</v>
      </c>
      <c r="G26" s="4" t="s">
        <v>23</v>
      </c>
      <c r="H26" s="4" t="s">
        <v>24</v>
      </c>
      <c r="I26" s="4" t="s">
        <v>25</v>
      </c>
      <c r="J26" s="5" t="s">
        <v>25</v>
      </c>
      <c r="K26" s="5" t="s">
        <v>160</v>
      </c>
      <c r="L26" s="5" t="s">
        <v>161</v>
      </c>
      <c r="M26" s="5" t="s">
        <v>162</v>
      </c>
      <c r="N26" s="5" t="s">
        <v>163</v>
      </c>
      <c r="O26" s="5" t="s">
        <v>164</v>
      </c>
      <c r="P26" s="4" t="str">
        <f t="shared" si="0"/>
        <v>Outstanding</v>
      </c>
      <c r="Q26" s="13" t="s">
        <v>25</v>
      </c>
    </row>
    <row r="27" spans="1:17" ht="60" customHeight="1" x14ac:dyDescent="0.35">
      <c r="A27" s="11" t="s">
        <v>137</v>
      </c>
      <c r="B27" s="2" t="s">
        <v>165</v>
      </c>
      <c r="C27" s="1" t="s">
        <v>166</v>
      </c>
      <c r="D27" s="3" t="s">
        <v>31</v>
      </c>
      <c r="E27" s="3" t="s">
        <v>21</v>
      </c>
      <c r="F27" s="4" t="s">
        <v>22</v>
      </c>
      <c r="G27" s="4" t="s">
        <v>23</v>
      </c>
      <c r="H27" s="4" t="s">
        <v>24</v>
      </c>
      <c r="I27" s="4" t="s">
        <v>25</v>
      </c>
      <c r="J27" s="5" t="s">
        <v>25</v>
      </c>
      <c r="K27" s="5" t="s">
        <v>167</v>
      </c>
      <c r="L27" s="5" t="s">
        <v>168</v>
      </c>
      <c r="M27" s="5"/>
      <c r="N27" s="5" t="s">
        <v>169</v>
      </c>
      <c r="O27" s="5" t="s">
        <v>170</v>
      </c>
      <c r="P27" s="4" t="str">
        <f t="shared" si="0"/>
        <v>Outstanding</v>
      </c>
      <c r="Q27" s="13" t="s">
        <v>25</v>
      </c>
    </row>
    <row r="28" spans="1:17" ht="60" customHeight="1" x14ac:dyDescent="0.35">
      <c r="A28" s="11" t="s">
        <v>137</v>
      </c>
      <c r="B28" s="2" t="s">
        <v>171</v>
      </c>
      <c r="C28" s="1" t="s">
        <v>172</v>
      </c>
      <c r="D28" s="3" t="s">
        <v>31</v>
      </c>
      <c r="E28" s="3" t="s">
        <v>21</v>
      </c>
      <c r="F28" s="4" t="s">
        <v>22</v>
      </c>
      <c r="G28" s="4" t="s">
        <v>23</v>
      </c>
      <c r="H28" s="4" t="s">
        <v>24</v>
      </c>
      <c r="I28" s="4" t="s">
        <v>25</v>
      </c>
      <c r="J28" s="5" t="s">
        <v>25</v>
      </c>
      <c r="K28" s="5" t="s">
        <v>173</v>
      </c>
      <c r="L28" s="5" t="s">
        <v>174</v>
      </c>
      <c r="M28" s="5" t="s">
        <v>175</v>
      </c>
      <c r="N28" s="5" t="s">
        <v>176</v>
      </c>
      <c r="O28" s="5" t="s">
        <v>177</v>
      </c>
      <c r="P28" s="4" t="str">
        <f t="shared" si="0"/>
        <v>Outstanding</v>
      </c>
      <c r="Q28" s="13" t="s">
        <v>25</v>
      </c>
    </row>
    <row r="29" spans="1:17" ht="60" customHeight="1" x14ac:dyDescent="0.35">
      <c r="A29" s="11" t="s">
        <v>137</v>
      </c>
      <c r="B29" s="2" t="s">
        <v>178</v>
      </c>
      <c r="C29" s="1" t="s">
        <v>179</v>
      </c>
      <c r="D29" s="3" t="s">
        <v>31</v>
      </c>
      <c r="E29" s="3" t="s">
        <v>21</v>
      </c>
      <c r="F29" s="4" t="s">
        <v>22</v>
      </c>
      <c r="G29" s="4" t="s">
        <v>23</v>
      </c>
      <c r="H29" s="4" t="s">
        <v>24</v>
      </c>
      <c r="I29" s="4" t="s">
        <v>25</v>
      </c>
      <c r="J29" s="5" t="s">
        <v>25</v>
      </c>
      <c r="K29" s="5" t="s">
        <v>180</v>
      </c>
      <c r="L29" s="5" t="s">
        <v>181</v>
      </c>
      <c r="M29" s="5" t="s">
        <v>182</v>
      </c>
      <c r="N29" s="5" t="s">
        <v>183</v>
      </c>
      <c r="O29" s="5" t="s">
        <v>184</v>
      </c>
      <c r="P29" s="4" t="str">
        <f t="shared" si="0"/>
        <v>Outstanding</v>
      </c>
      <c r="Q29" s="13" t="s">
        <v>25</v>
      </c>
    </row>
    <row r="30" spans="1:17" ht="60" customHeight="1" x14ac:dyDescent="0.35">
      <c r="A30" s="11" t="s">
        <v>137</v>
      </c>
      <c r="B30" s="2" t="s">
        <v>185</v>
      </c>
      <c r="C30" s="1" t="s">
        <v>186</v>
      </c>
      <c r="D30" s="3" t="s">
        <v>31</v>
      </c>
      <c r="E30" s="3" t="s">
        <v>21</v>
      </c>
      <c r="F30" s="4" t="s">
        <v>22</v>
      </c>
      <c r="G30" s="4" t="s">
        <v>23</v>
      </c>
      <c r="H30" s="4" t="s">
        <v>24</v>
      </c>
      <c r="I30" s="4" t="s">
        <v>25</v>
      </c>
      <c r="J30" s="5" t="s">
        <v>25</v>
      </c>
      <c r="K30" s="5" t="s">
        <v>187</v>
      </c>
      <c r="L30" s="5" t="s">
        <v>188</v>
      </c>
      <c r="M30" s="5" t="s">
        <v>189</v>
      </c>
      <c r="N30" s="5" t="s">
        <v>190</v>
      </c>
      <c r="O30" s="5" t="s">
        <v>191</v>
      </c>
      <c r="P30" s="4" t="str">
        <f t="shared" si="0"/>
        <v>Outstanding</v>
      </c>
      <c r="Q30" s="13" t="s">
        <v>25</v>
      </c>
    </row>
    <row r="31" spans="1:17" ht="60" customHeight="1" x14ac:dyDescent="0.35">
      <c r="A31" s="11" t="s">
        <v>137</v>
      </c>
      <c r="B31" s="2" t="s">
        <v>192</v>
      </c>
      <c r="C31" s="1" t="s">
        <v>193</v>
      </c>
      <c r="D31" s="3" t="s">
        <v>31</v>
      </c>
      <c r="E31" s="3" t="s">
        <v>90</v>
      </c>
      <c r="F31" s="4" t="s">
        <v>22</v>
      </c>
      <c r="G31" s="4" t="s">
        <v>23</v>
      </c>
      <c r="H31" s="4" t="s">
        <v>24</v>
      </c>
      <c r="I31" s="4" t="s">
        <v>25</v>
      </c>
      <c r="J31" s="5" t="s">
        <v>25</v>
      </c>
      <c r="K31" s="5" t="s">
        <v>194</v>
      </c>
      <c r="L31" s="5" t="s">
        <v>195</v>
      </c>
      <c r="M31" s="5" t="s">
        <v>196</v>
      </c>
      <c r="N31" s="5" t="s">
        <v>197</v>
      </c>
      <c r="O31" s="5" t="s">
        <v>198</v>
      </c>
      <c r="P31" s="4" t="str">
        <f t="shared" si="0"/>
        <v>Outstanding</v>
      </c>
      <c r="Q31" s="13" t="s">
        <v>25</v>
      </c>
    </row>
    <row r="32" spans="1:17" ht="60" customHeight="1" x14ac:dyDescent="0.35">
      <c r="A32" s="11" t="s">
        <v>137</v>
      </c>
      <c r="B32" s="2" t="s">
        <v>199</v>
      </c>
      <c r="C32" s="1" t="s">
        <v>200</v>
      </c>
      <c r="D32" s="3" t="s">
        <v>31</v>
      </c>
      <c r="E32" s="3" t="s">
        <v>21</v>
      </c>
      <c r="F32" s="4" t="s">
        <v>22</v>
      </c>
      <c r="G32" s="4" t="s">
        <v>23</v>
      </c>
      <c r="H32" s="4" t="s">
        <v>24</v>
      </c>
      <c r="I32" s="4" t="s">
        <v>25</v>
      </c>
      <c r="J32" s="5" t="s">
        <v>25</v>
      </c>
      <c r="K32" s="5" t="s">
        <v>201</v>
      </c>
      <c r="L32" s="5" t="s">
        <v>202</v>
      </c>
      <c r="M32" s="5" t="s">
        <v>203</v>
      </c>
      <c r="N32" s="5" t="s">
        <v>204</v>
      </c>
      <c r="O32" s="5" t="s">
        <v>205</v>
      </c>
      <c r="P32" s="4" t="str">
        <f t="shared" si="0"/>
        <v>Outstanding</v>
      </c>
      <c r="Q32" s="13" t="s">
        <v>25</v>
      </c>
    </row>
    <row r="33" spans="1:17" ht="60" customHeight="1" x14ac:dyDescent="0.35">
      <c r="A33" s="11" t="s">
        <v>137</v>
      </c>
      <c r="B33" s="2" t="s">
        <v>206</v>
      </c>
      <c r="C33" s="1" t="s">
        <v>207</v>
      </c>
      <c r="D33" s="3" t="s">
        <v>31</v>
      </c>
      <c r="E33" s="3" t="s">
        <v>21</v>
      </c>
      <c r="F33" s="4" t="s">
        <v>22</v>
      </c>
      <c r="G33" s="4" t="s">
        <v>23</v>
      </c>
      <c r="H33" s="4" t="s">
        <v>24</v>
      </c>
      <c r="I33" s="4" t="s">
        <v>25</v>
      </c>
      <c r="J33" s="5" t="s">
        <v>25</v>
      </c>
      <c r="K33" s="5" t="s">
        <v>208</v>
      </c>
      <c r="L33" s="5" t="s">
        <v>209</v>
      </c>
      <c r="M33" s="5" t="s">
        <v>203</v>
      </c>
      <c r="N33" s="5" t="s">
        <v>210</v>
      </c>
      <c r="O33" s="5" t="s">
        <v>211</v>
      </c>
      <c r="P33" s="4" t="str">
        <f t="shared" si="0"/>
        <v>Outstanding</v>
      </c>
      <c r="Q33" s="13" t="s">
        <v>25</v>
      </c>
    </row>
    <row r="34" spans="1:17" ht="60" customHeight="1" x14ac:dyDescent="0.35">
      <c r="A34" s="11" t="s">
        <v>137</v>
      </c>
      <c r="B34" s="2" t="s">
        <v>212</v>
      </c>
      <c r="C34" s="1" t="s">
        <v>213</v>
      </c>
      <c r="D34" s="3" t="s">
        <v>31</v>
      </c>
      <c r="E34" s="3" t="s">
        <v>21</v>
      </c>
      <c r="F34" s="4" t="s">
        <v>22</v>
      </c>
      <c r="G34" s="4" t="s">
        <v>23</v>
      </c>
      <c r="H34" s="4" t="s">
        <v>24</v>
      </c>
      <c r="I34" s="4" t="s">
        <v>25</v>
      </c>
      <c r="J34" s="5" t="s">
        <v>25</v>
      </c>
      <c r="K34" s="5" t="s">
        <v>214</v>
      </c>
      <c r="L34" s="5" t="s">
        <v>215</v>
      </c>
      <c r="M34" s="5" t="s">
        <v>203</v>
      </c>
      <c r="N34" s="5" t="s">
        <v>216</v>
      </c>
      <c r="O34" s="5" t="s">
        <v>217</v>
      </c>
      <c r="P34" s="4" t="str">
        <f t="shared" si="0"/>
        <v>Outstanding</v>
      </c>
      <c r="Q34" s="13" t="s">
        <v>25</v>
      </c>
    </row>
    <row r="35" spans="1:17" ht="60" customHeight="1" x14ac:dyDescent="0.35">
      <c r="A35" s="11" t="s">
        <v>137</v>
      </c>
      <c r="B35" s="2" t="s">
        <v>218</v>
      </c>
      <c r="C35" s="1" t="s">
        <v>219</v>
      </c>
      <c r="D35" s="3" t="s">
        <v>31</v>
      </c>
      <c r="E35" s="3" t="s">
        <v>21</v>
      </c>
      <c r="F35" s="4" t="s">
        <v>22</v>
      </c>
      <c r="G35" s="4" t="s">
        <v>23</v>
      </c>
      <c r="H35" s="4" t="s">
        <v>24</v>
      </c>
      <c r="I35" s="4" t="s">
        <v>25</v>
      </c>
      <c r="J35" s="5" t="s">
        <v>25</v>
      </c>
      <c r="K35" s="5" t="s">
        <v>220</v>
      </c>
      <c r="L35" s="5" t="s">
        <v>221</v>
      </c>
      <c r="M35" s="5" t="s">
        <v>222</v>
      </c>
      <c r="N35" s="5" t="s">
        <v>223</v>
      </c>
      <c r="O35" s="5"/>
      <c r="P35" s="4" t="str">
        <f t="shared" si="0"/>
        <v>Outstanding</v>
      </c>
      <c r="Q35" s="13" t="s">
        <v>25</v>
      </c>
    </row>
    <row r="36" spans="1:17" ht="60" customHeight="1" x14ac:dyDescent="0.35">
      <c r="A36" s="11" t="s">
        <v>137</v>
      </c>
      <c r="B36" s="2" t="s">
        <v>224</v>
      </c>
      <c r="C36" s="1" t="s">
        <v>225</v>
      </c>
      <c r="D36" s="3" t="s">
        <v>31</v>
      </c>
      <c r="E36" s="3" t="s">
        <v>21</v>
      </c>
      <c r="F36" s="4" t="s">
        <v>22</v>
      </c>
      <c r="G36" s="4" t="s">
        <v>23</v>
      </c>
      <c r="H36" s="4" t="s">
        <v>24</v>
      </c>
      <c r="I36" s="4" t="s">
        <v>25</v>
      </c>
      <c r="J36" s="5" t="s">
        <v>25</v>
      </c>
      <c r="K36" s="5"/>
      <c r="L36" s="5" t="s">
        <v>226</v>
      </c>
      <c r="M36" s="5" t="s">
        <v>149</v>
      </c>
      <c r="N36" s="5" t="s">
        <v>227</v>
      </c>
      <c r="O36" s="5" t="s">
        <v>151</v>
      </c>
      <c r="P36" s="4" t="str">
        <f t="shared" si="0"/>
        <v>Outstanding</v>
      </c>
      <c r="Q36" s="13" t="s">
        <v>25</v>
      </c>
    </row>
    <row r="37" spans="1:17" ht="60" customHeight="1" x14ac:dyDescent="0.35">
      <c r="A37" s="11" t="s">
        <v>228</v>
      </c>
      <c r="B37" s="2" t="s">
        <v>229</v>
      </c>
      <c r="C37" s="1" t="s">
        <v>230</v>
      </c>
      <c r="D37" s="3" t="s">
        <v>20</v>
      </c>
      <c r="E37" s="3" t="s">
        <v>21</v>
      </c>
      <c r="F37" s="4" t="s">
        <v>22</v>
      </c>
      <c r="G37" s="4" t="s">
        <v>23</v>
      </c>
      <c r="H37" s="4" t="s">
        <v>24</v>
      </c>
      <c r="I37" s="4" t="s">
        <v>25</v>
      </c>
      <c r="J37" s="5" t="s">
        <v>25</v>
      </c>
      <c r="K37" s="5" t="s">
        <v>231</v>
      </c>
      <c r="L37" s="5" t="s">
        <v>232</v>
      </c>
      <c r="M37" s="5"/>
      <c r="N37" s="5" t="s">
        <v>233</v>
      </c>
      <c r="O37" s="5"/>
      <c r="P37" s="4" t="str">
        <f t="shared" si="0"/>
        <v>Outstanding</v>
      </c>
      <c r="Q37" s="13" t="s">
        <v>25</v>
      </c>
    </row>
    <row r="38" spans="1:17" ht="60" customHeight="1" x14ac:dyDescent="0.35">
      <c r="A38" s="11" t="s">
        <v>228</v>
      </c>
      <c r="B38" s="2" t="s">
        <v>234</v>
      </c>
      <c r="C38" s="1" t="s">
        <v>235</v>
      </c>
      <c r="D38" s="3" t="s">
        <v>20</v>
      </c>
      <c r="E38" s="3" t="s">
        <v>21</v>
      </c>
      <c r="F38" s="4" t="s">
        <v>22</v>
      </c>
      <c r="G38" s="4" t="s">
        <v>23</v>
      </c>
      <c r="H38" s="4" t="s">
        <v>24</v>
      </c>
      <c r="I38" s="4" t="s">
        <v>25</v>
      </c>
      <c r="J38" s="5" t="s">
        <v>25</v>
      </c>
      <c r="K38" s="5" t="s">
        <v>236</v>
      </c>
      <c r="L38" s="5" t="s">
        <v>237</v>
      </c>
      <c r="M38" s="5"/>
      <c r="N38" s="5" t="s">
        <v>238</v>
      </c>
      <c r="O38" s="5"/>
      <c r="P38" s="4" t="str">
        <f t="shared" si="0"/>
        <v>Outstanding</v>
      </c>
      <c r="Q38" s="13" t="s">
        <v>25</v>
      </c>
    </row>
    <row r="39" spans="1:17" ht="60" customHeight="1" x14ac:dyDescent="0.35">
      <c r="A39" s="11" t="s">
        <v>228</v>
      </c>
      <c r="B39" s="2" t="s">
        <v>239</v>
      </c>
      <c r="C39" s="1" t="s">
        <v>240</v>
      </c>
      <c r="D39" s="3" t="s">
        <v>20</v>
      </c>
      <c r="E39" s="3" t="s">
        <v>21</v>
      </c>
      <c r="F39" s="4" t="s">
        <v>22</v>
      </c>
      <c r="G39" s="4" t="s">
        <v>23</v>
      </c>
      <c r="H39" s="4" t="s">
        <v>24</v>
      </c>
      <c r="I39" s="4" t="s">
        <v>25</v>
      </c>
      <c r="J39" s="5" t="s">
        <v>25</v>
      </c>
      <c r="K39" s="5" t="s">
        <v>241</v>
      </c>
      <c r="L39" s="5" t="s">
        <v>242</v>
      </c>
      <c r="M39" s="5"/>
      <c r="N39" s="5" t="s">
        <v>243</v>
      </c>
      <c r="O39" s="5"/>
      <c r="P39" s="4" t="str">
        <f t="shared" si="0"/>
        <v>Outstanding</v>
      </c>
      <c r="Q39" s="13" t="s">
        <v>25</v>
      </c>
    </row>
    <row r="40" spans="1:17" ht="60" customHeight="1" x14ac:dyDescent="0.35">
      <c r="A40" s="11" t="s">
        <v>228</v>
      </c>
      <c r="B40" s="2" t="s">
        <v>244</v>
      </c>
      <c r="C40" s="1" t="s">
        <v>245</v>
      </c>
      <c r="D40" s="3" t="s">
        <v>20</v>
      </c>
      <c r="E40" s="3" t="s">
        <v>21</v>
      </c>
      <c r="F40" s="4" t="s">
        <v>22</v>
      </c>
      <c r="G40" s="4" t="s">
        <v>23</v>
      </c>
      <c r="H40" s="4" t="s">
        <v>24</v>
      </c>
      <c r="I40" s="4" t="s">
        <v>25</v>
      </c>
      <c r="J40" s="5" t="s">
        <v>25</v>
      </c>
      <c r="K40" s="5" t="s">
        <v>246</v>
      </c>
      <c r="L40" s="5" t="s">
        <v>247</v>
      </c>
      <c r="M40" s="5"/>
      <c r="N40" s="5" t="s">
        <v>248</v>
      </c>
      <c r="O40" s="5"/>
      <c r="P40" s="4" t="str">
        <f t="shared" si="0"/>
        <v>Outstanding</v>
      </c>
      <c r="Q40" s="13" t="s">
        <v>25</v>
      </c>
    </row>
    <row r="41" spans="1:17" ht="60" customHeight="1" x14ac:dyDescent="0.35">
      <c r="A41" s="11" t="s">
        <v>228</v>
      </c>
      <c r="B41" s="2" t="s">
        <v>249</v>
      </c>
      <c r="C41" s="1" t="s">
        <v>250</v>
      </c>
      <c r="D41" s="3" t="s">
        <v>20</v>
      </c>
      <c r="E41" s="3" t="s">
        <v>21</v>
      </c>
      <c r="F41" s="4" t="s">
        <v>22</v>
      </c>
      <c r="G41" s="4" t="s">
        <v>23</v>
      </c>
      <c r="H41" s="4" t="s">
        <v>24</v>
      </c>
      <c r="I41" s="4" t="s">
        <v>25</v>
      </c>
      <c r="J41" s="5" t="s">
        <v>25</v>
      </c>
      <c r="K41" s="5" t="s">
        <v>251</v>
      </c>
      <c r="L41" s="5" t="s">
        <v>247</v>
      </c>
      <c r="M41" s="5"/>
      <c r="N41" s="5" t="s">
        <v>252</v>
      </c>
      <c r="O41" s="5"/>
      <c r="P41" s="4" t="str">
        <f t="shared" si="0"/>
        <v>Outstanding</v>
      </c>
      <c r="Q41" s="13" t="s">
        <v>25</v>
      </c>
    </row>
    <row r="42" spans="1:17" ht="60" customHeight="1" x14ac:dyDescent="0.35">
      <c r="A42" s="11" t="s">
        <v>228</v>
      </c>
      <c r="B42" s="2" t="s">
        <v>253</v>
      </c>
      <c r="C42" s="1" t="s">
        <v>254</v>
      </c>
      <c r="D42" s="3" t="s">
        <v>20</v>
      </c>
      <c r="E42" s="3" t="s">
        <v>21</v>
      </c>
      <c r="F42" s="4" t="s">
        <v>22</v>
      </c>
      <c r="G42" s="4" t="s">
        <v>23</v>
      </c>
      <c r="H42" s="4" t="s">
        <v>24</v>
      </c>
      <c r="I42" s="4" t="s">
        <v>25</v>
      </c>
      <c r="J42" s="5" t="s">
        <v>25</v>
      </c>
      <c r="K42" s="5" t="s">
        <v>255</v>
      </c>
      <c r="L42" s="5" t="s">
        <v>256</v>
      </c>
      <c r="M42" s="5"/>
      <c r="N42" s="5" t="s">
        <v>257</v>
      </c>
      <c r="O42" s="5"/>
      <c r="P42" s="4" t="str">
        <f t="shared" si="0"/>
        <v>Outstanding</v>
      </c>
      <c r="Q42" s="13" t="s">
        <v>25</v>
      </c>
    </row>
    <row r="43" spans="1:17" ht="60" customHeight="1" x14ac:dyDescent="0.35">
      <c r="A43" s="11" t="s">
        <v>228</v>
      </c>
      <c r="B43" s="2" t="s">
        <v>258</v>
      </c>
      <c r="C43" s="1" t="s">
        <v>259</v>
      </c>
      <c r="D43" s="3" t="s">
        <v>20</v>
      </c>
      <c r="E43" s="3" t="s">
        <v>21</v>
      </c>
      <c r="F43" s="4" t="s">
        <v>22</v>
      </c>
      <c r="G43" s="4" t="s">
        <v>23</v>
      </c>
      <c r="H43" s="4" t="s">
        <v>24</v>
      </c>
      <c r="I43" s="4" t="s">
        <v>25</v>
      </c>
      <c r="J43" s="5" t="s">
        <v>25</v>
      </c>
      <c r="K43" s="5" t="s">
        <v>260</v>
      </c>
      <c r="L43" s="5" t="s">
        <v>261</v>
      </c>
      <c r="M43" s="5" t="s">
        <v>262</v>
      </c>
      <c r="N43" s="5" t="s">
        <v>263</v>
      </c>
      <c r="O43" s="5"/>
      <c r="P43" s="4" t="str">
        <f t="shared" si="0"/>
        <v>Outstanding</v>
      </c>
      <c r="Q43" s="13" t="s">
        <v>25</v>
      </c>
    </row>
    <row r="44" spans="1:17" ht="60" customHeight="1" x14ac:dyDescent="0.35">
      <c r="A44" s="11" t="s">
        <v>228</v>
      </c>
      <c r="B44" s="2" t="s">
        <v>264</v>
      </c>
      <c r="C44" s="1" t="s">
        <v>265</v>
      </c>
      <c r="D44" s="3" t="s">
        <v>20</v>
      </c>
      <c r="E44" s="3" t="s">
        <v>21</v>
      </c>
      <c r="F44" s="4" t="s">
        <v>22</v>
      </c>
      <c r="G44" s="4" t="s">
        <v>23</v>
      </c>
      <c r="H44" s="4" t="s">
        <v>24</v>
      </c>
      <c r="I44" s="4" t="s">
        <v>25</v>
      </c>
      <c r="J44" s="5" t="s">
        <v>25</v>
      </c>
      <c r="K44" s="5" t="s">
        <v>266</v>
      </c>
      <c r="L44" s="5" t="s">
        <v>267</v>
      </c>
      <c r="M44" s="5" t="s">
        <v>268</v>
      </c>
      <c r="N44" s="5" t="s">
        <v>269</v>
      </c>
      <c r="O44" s="5"/>
      <c r="P44" s="4" t="str">
        <f t="shared" si="0"/>
        <v>Outstanding</v>
      </c>
      <c r="Q44" s="13" t="s">
        <v>25</v>
      </c>
    </row>
    <row r="45" spans="1:17" ht="60" customHeight="1" x14ac:dyDescent="0.35">
      <c r="A45" s="11" t="s">
        <v>228</v>
      </c>
      <c r="B45" s="2" t="s">
        <v>270</v>
      </c>
      <c r="C45" s="1" t="s">
        <v>271</v>
      </c>
      <c r="D45" s="3" t="s">
        <v>20</v>
      </c>
      <c r="E45" s="3" t="s">
        <v>21</v>
      </c>
      <c r="F45" s="4" t="s">
        <v>22</v>
      </c>
      <c r="G45" s="4" t="s">
        <v>23</v>
      </c>
      <c r="H45" s="4" t="s">
        <v>24</v>
      </c>
      <c r="I45" s="4" t="s">
        <v>25</v>
      </c>
      <c r="J45" s="5" t="s">
        <v>25</v>
      </c>
      <c r="K45" s="5" t="s">
        <v>272</v>
      </c>
      <c r="L45" s="5" t="s">
        <v>273</v>
      </c>
      <c r="M45" s="5"/>
      <c r="N45" s="5" t="s">
        <v>274</v>
      </c>
      <c r="O45" s="5"/>
      <c r="P45" s="4" t="str">
        <f t="shared" si="0"/>
        <v>Outstanding</v>
      </c>
      <c r="Q45" s="13" t="s">
        <v>25</v>
      </c>
    </row>
    <row r="46" spans="1:17" ht="60" customHeight="1" x14ac:dyDescent="0.35">
      <c r="A46" s="11" t="s">
        <v>228</v>
      </c>
      <c r="B46" s="2" t="s">
        <v>275</v>
      </c>
      <c r="C46" s="1" t="s">
        <v>276</v>
      </c>
      <c r="D46" s="3" t="s">
        <v>20</v>
      </c>
      <c r="E46" s="3" t="s">
        <v>21</v>
      </c>
      <c r="F46" s="4" t="s">
        <v>22</v>
      </c>
      <c r="G46" s="4" t="s">
        <v>23</v>
      </c>
      <c r="H46" s="4" t="s">
        <v>24</v>
      </c>
      <c r="I46" s="4" t="s">
        <v>25</v>
      </c>
      <c r="J46" s="5" t="s">
        <v>25</v>
      </c>
      <c r="K46" s="5" t="s">
        <v>277</v>
      </c>
      <c r="L46" s="5" t="s">
        <v>278</v>
      </c>
      <c r="M46" s="5"/>
      <c r="N46" s="5" t="s">
        <v>279</v>
      </c>
      <c r="O46" s="5"/>
      <c r="P46" s="4" t="str">
        <f t="shared" si="0"/>
        <v>Outstanding</v>
      </c>
      <c r="Q46" s="13" t="s">
        <v>25</v>
      </c>
    </row>
    <row r="47" spans="1:17" ht="60" customHeight="1" x14ac:dyDescent="0.35">
      <c r="A47" s="11" t="s">
        <v>228</v>
      </c>
      <c r="B47" s="2" t="s">
        <v>280</v>
      </c>
      <c r="C47" s="1" t="s">
        <v>281</v>
      </c>
      <c r="D47" s="3" t="s">
        <v>20</v>
      </c>
      <c r="E47" s="3" t="s">
        <v>21</v>
      </c>
      <c r="F47" s="4" t="s">
        <v>22</v>
      </c>
      <c r="G47" s="4" t="s">
        <v>23</v>
      </c>
      <c r="H47" s="4" t="s">
        <v>24</v>
      </c>
      <c r="I47" s="4" t="s">
        <v>25</v>
      </c>
      <c r="J47" s="5" t="s">
        <v>25</v>
      </c>
      <c r="K47" s="5" t="s">
        <v>282</v>
      </c>
      <c r="L47" s="5" t="s">
        <v>283</v>
      </c>
      <c r="M47" s="5"/>
      <c r="N47" s="5" t="s">
        <v>284</v>
      </c>
      <c r="O47" s="5"/>
      <c r="P47" s="4" t="str">
        <f t="shared" si="0"/>
        <v>Outstanding</v>
      </c>
      <c r="Q47" s="13" t="s">
        <v>25</v>
      </c>
    </row>
    <row r="48" spans="1:17" ht="60" customHeight="1" x14ac:dyDescent="0.35">
      <c r="A48" s="11" t="s">
        <v>228</v>
      </c>
      <c r="B48" s="2" t="s">
        <v>285</v>
      </c>
      <c r="C48" s="1" t="s">
        <v>286</v>
      </c>
      <c r="D48" s="3" t="s">
        <v>20</v>
      </c>
      <c r="E48" s="3" t="s">
        <v>21</v>
      </c>
      <c r="F48" s="4" t="s">
        <v>22</v>
      </c>
      <c r="G48" s="4" t="s">
        <v>23</v>
      </c>
      <c r="H48" s="4" t="s">
        <v>24</v>
      </c>
      <c r="I48" s="4" t="s">
        <v>25</v>
      </c>
      <c r="J48" s="5" t="s">
        <v>25</v>
      </c>
      <c r="K48" s="5" t="s">
        <v>287</v>
      </c>
      <c r="L48" s="5" t="s">
        <v>288</v>
      </c>
      <c r="M48" s="5" t="s">
        <v>289</v>
      </c>
      <c r="N48" s="5" t="s">
        <v>290</v>
      </c>
      <c r="O48" s="5"/>
      <c r="P48" s="4" t="str">
        <f t="shared" si="0"/>
        <v>Outstanding</v>
      </c>
      <c r="Q48" s="13" t="s">
        <v>25</v>
      </c>
    </row>
    <row r="49" spans="1:17" ht="60" customHeight="1" x14ac:dyDescent="0.35">
      <c r="A49" s="11" t="s">
        <v>291</v>
      </c>
      <c r="B49" s="2" t="s">
        <v>292</v>
      </c>
      <c r="C49" s="1" t="s">
        <v>293</v>
      </c>
      <c r="D49" s="3" t="s">
        <v>20</v>
      </c>
      <c r="E49" s="3" t="s">
        <v>21</v>
      </c>
      <c r="F49" s="4" t="s">
        <v>22</v>
      </c>
      <c r="G49" s="4" t="s">
        <v>23</v>
      </c>
      <c r="H49" s="4" t="s">
        <v>24</v>
      </c>
      <c r="I49" s="4" t="s">
        <v>25</v>
      </c>
      <c r="J49" s="5" t="s">
        <v>25</v>
      </c>
      <c r="K49" s="5" t="s">
        <v>294</v>
      </c>
      <c r="L49" s="5" t="s">
        <v>295</v>
      </c>
      <c r="M49" s="5"/>
      <c r="N49" s="5" t="s">
        <v>296</v>
      </c>
      <c r="O49" s="5"/>
      <c r="P49" s="4" t="str">
        <f t="shared" si="0"/>
        <v>Outstanding</v>
      </c>
      <c r="Q49" s="13" t="s">
        <v>25</v>
      </c>
    </row>
    <row r="50" spans="1:17" ht="60" customHeight="1" x14ac:dyDescent="0.35">
      <c r="A50" s="11" t="s">
        <v>297</v>
      </c>
      <c r="B50" s="2" t="s">
        <v>298</v>
      </c>
      <c r="C50" s="1" t="s">
        <v>299</v>
      </c>
      <c r="D50" s="3" t="s">
        <v>20</v>
      </c>
      <c r="E50" s="3" t="s">
        <v>21</v>
      </c>
      <c r="F50" s="4" t="s">
        <v>22</v>
      </c>
      <c r="G50" s="4" t="s">
        <v>23</v>
      </c>
      <c r="H50" s="4" t="s">
        <v>24</v>
      </c>
      <c r="I50" s="4" t="s">
        <v>25</v>
      </c>
      <c r="J50" s="5" t="s">
        <v>25</v>
      </c>
      <c r="K50" s="5" t="s">
        <v>300</v>
      </c>
      <c r="L50" s="5" t="s">
        <v>301</v>
      </c>
      <c r="M50" s="5"/>
      <c r="N50" s="5" t="s">
        <v>302</v>
      </c>
      <c r="O50" s="5"/>
      <c r="P50" s="4" t="str">
        <f t="shared" si="0"/>
        <v>Outstanding</v>
      </c>
      <c r="Q50" s="13" t="s">
        <v>25</v>
      </c>
    </row>
    <row r="51" spans="1:17" ht="60" customHeight="1" x14ac:dyDescent="0.35">
      <c r="A51" s="11" t="s">
        <v>297</v>
      </c>
      <c r="B51" s="2" t="s">
        <v>303</v>
      </c>
      <c r="C51" s="1" t="s">
        <v>304</v>
      </c>
      <c r="D51" s="3" t="s">
        <v>20</v>
      </c>
      <c r="E51" s="3" t="s">
        <v>21</v>
      </c>
      <c r="F51" s="4" t="s">
        <v>22</v>
      </c>
      <c r="G51" s="4" t="s">
        <v>23</v>
      </c>
      <c r="H51" s="4" t="s">
        <v>24</v>
      </c>
      <c r="I51" s="4" t="s">
        <v>25</v>
      </c>
      <c r="J51" s="5" t="s">
        <v>25</v>
      </c>
      <c r="K51" s="5" t="s">
        <v>305</v>
      </c>
      <c r="L51" s="5" t="s">
        <v>306</v>
      </c>
      <c r="M51" s="5" t="s">
        <v>307</v>
      </c>
      <c r="N51" s="5" t="s">
        <v>308</v>
      </c>
      <c r="O51" s="5"/>
      <c r="P51" s="4" t="str">
        <f t="shared" si="0"/>
        <v>Outstanding</v>
      </c>
      <c r="Q51" s="13" t="s">
        <v>25</v>
      </c>
    </row>
    <row r="52" spans="1:17" ht="60" customHeight="1" x14ac:dyDescent="0.35">
      <c r="A52" s="11" t="s">
        <v>309</v>
      </c>
      <c r="B52" s="2" t="s">
        <v>310</v>
      </c>
      <c r="C52" s="1" t="s">
        <v>311</v>
      </c>
      <c r="D52" s="3" t="s">
        <v>20</v>
      </c>
      <c r="E52" s="3" t="s">
        <v>21</v>
      </c>
      <c r="F52" s="4" t="s">
        <v>22</v>
      </c>
      <c r="G52" s="4" t="s">
        <v>23</v>
      </c>
      <c r="H52" s="4" t="s">
        <v>24</v>
      </c>
      <c r="I52" s="4" t="s">
        <v>25</v>
      </c>
      <c r="J52" s="5" t="s">
        <v>25</v>
      </c>
      <c r="K52" s="5" t="s">
        <v>312</v>
      </c>
      <c r="L52" s="5" t="s">
        <v>313</v>
      </c>
      <c r="M52" s="5"/>
      <c r="N52" s="5" t="s">
        <v>314</v>
      </c>
      <c r="O52" s="5"/>
      <c r="P52" s="4" t="str">
        <f t="shared" si="0"/>
        <v>Outstanding</v>
      </c>
      <c r="Q52" s="13" t="s">
        <v>25</v>
      </c>
    </row>
    <row r="53" spans="1:17" ht="60" customHeight="1" x14ac:dyDescent="0.35">
      <c r="A53" s="11" t="s">
        <v>309</v>
      </c>
      <c r="B53" s="2" t="s">
        <v>315</v>
      </c>
      <c r="C53" s="1" t="s">
        <v>316</v>
      </c>
      <c r="D53" s="3" t="s">
        <v>20</v>
      </c>
      <c r="E53" s="3" t="s">
        <v>21</v>
      </c>
      <c r="F53" s="4" t="s">
        <v>22</v>
      </c>
      <c r="G53" s="4" t="s">
        <v>23</v>
      </c>
      <c r="H53" s="4" t="s">
        <v>24</v>
      </c>
      <c r="I53" s="4" t="s">
        <v>25</v>
      </c>
      <c r="J53" s="5" t="s">
        <v>25</v>
      </c>
      <c r="K53" s="5" t="s">
        <v>317</v>
      </c>
      <c r="L53" s="5" t="s">
        <v>318</v>
      </c>
      <c r="M53" s="5"/>
      <c r="N53" s="5" t="s">
        <v>319</v>
      </c>
      <c r="O53" s="5"/>
      <c r="P53" s="4" t="str">
        <f t="shared" si="0"/>
        <v>Outstanding</v>
      </c>
      <c r="Q53" s="13" t="s">
        <v>25</v>
      </c>
    </row>
    <row r="54" spans="1:17" ht="60" customHeight="1" x14ac:dyDescent="0.35">
      <c r="A54" s="11" t="s">
        <v>309</v>
      </c>
      <c r="B54" s="2" t="s">
        <v>320</v>
      </c>
      <c r="C54" s="1" t="s">
        <v>321</v>
      </c>
      <c r="D54" s="3" t="s">
        <v>20</v>
      </c>
      <c r="E54" s="3" t="s">
        <v>21</v>
      </c>
      <c r="F54" s="4" t="s">
        <v>22</v>
      </c>
      <c r="G54" s="4" t="s">
        <v>23</v>
      </c>
      <c r="H54" s="4" t="s">
        <v>24</v>
      </c>
      <c r="I54" s="4" t="s">
        <v>25</v>
      </c>
      <c r="J54" s="5" t="s">
        <v>25</v>
      </c>
      <c r="K54" s="5" t="s">
        <v>322</v>
      </c>
      <c r="L54" s="5" t="s">
        <v>323</v>
      </c>
      <c r="M54" s="5"/>
      <c r="N54" s="5" t="s">
        <v>324</v>
      </c>
      <c r="O54" s="5"/>
      <c r="P54" s="4" t="str">
        <f t="shared" si="0"/>
        <v>Outstanding</v>
      </c>
      <c r="Q54" s="13" t="s">
        <v>25</v>
      </c>
    </row>
    <row r="55" spans="1:17" ht="60" customHeight="1" x14ac:dyDescent="0.35">
      <c r="A55" s="11" t="s">
        <v>309</v>
      </c>
      <c r="B55" s="2" t="s">
        <v>325</v>
      </c>
      <c r="C55" s="1" t="s">
        <v>326</v>
      </c>
      <c r="D55" s="3" t="s">
        <v>20</v>
      </c>
      <c r="E55" s="3" t="s">
        <v>21</v>
      </c>
      <c r="F55" s="4" t="s">
        <v>22</v>
      </c>
      <c r="G55" s="4" t="s">
        <v>23</v>
      </c>
      <c r="H55" s="4" t="s">
        <v>24</v>
      </c>
      <c r="I55" s="4" t="s">
        <v>25</v>
      </c>
      <c r="J55" s="5" t="s">
        <v>25</v>
      </c>
      <c r="K55" s="5" t="s">
        <v>327</v>
      </c>
      <c r="L55" s="5" t="s">
        <v>328</v>
      </c>
      <c r="M55" s="5"/>
      <c r="N55" s="5" t="s">
        <v>329</v>
      </c>
      <c r="O55" s="5"/>
      <c r="P55" s="4" t="str">
        <f t="shared" si="0"/>
        <v>Outstanding</v>
      </c>
      <c r="Q55" s="13" t="s">
        <v>25</v>
      </c>
    </row>
    <row r="56" spans="1:17" ht="60" customHeight="1" x14ac:dyDescent="0.35">
      <c r="A56" s="11" t="s">
        <v>330</v>
      </c>
      <c r="B56" s="2" t="s">
        <v>331</v>
      </c>
      <c r="C56" s="1" t="s">
        <v>332</v>
      </c>
      <c r="D56" s="3" t="s">
        <v>31</v>
      </c>
      <c r="E56" s="3" t="s">
        <v>90</v>
      </c>
      <c r="F56" s="4" t="s">
        <v>22</v>
      </c>
      <c r="G56" s="4" t="s">
        <v>23</v>
      </c>
      <c r="H56" s="4" t="s">
        <v>24</v>
      </c>
      <c r="I56" s="4" t="s">
        <v>25</v>
      </c>
      <c r="J56" s="5" t="s">
        <v>25</v>
      </c>
      <c r="K56" s="5" t="s">
        <v>333</v>
      </c>
      <c r="L56" s="5" t="s">
        <v>334</v>
      </c>
      <c r="M56" s="5" t="s">
        <v>335</v>
      </c>
      <c r="N56" s="5" t="s">
        <v>336</v>
      </c>
      <c r="O56" s="5" t="s">
        <v>337</v>
      </c>
      <c r="P56" s="4" t="str">
        <f t="shared" si="0"/>
        <v>Outstanding</v>
      </c>
      <c r="Q56" s="13" t="s">
        <v>25</v>
      </c>
    </row>
    <row r="57" spans="1:17" ht="60" customHeight="1" x14ac:dyDescent="0.35">
      <c r="A57" s="11" t="s">
        <v>338</v>
      </c>
      <c r="B57" s="2" t="s">
        <v>339</v>
      </c>
      <c r="C57" s="1" t="s">
        <v>340</v>
      </c>
      <c r="D57" s="3" t="s">
        <v>20</v>
      </c>
      <c r="E57" s="3" t="s">
        <v>90</v>
      </c>
      <c r="F57" s="4" t="s">
        <v>22</v>
      </c>
      <c r="G57" s="4" t="s">
        <v>23</v>
      </c>
      <c r="H57" s="4" t="s">
        <v>24</v>
      </c>
      <c r="I57" s="4" t="s">
        <v>25</v>
      </c>
      <c r="J57" s="5" t="s">
        <v>25</v>
      </c>
      <c r="K57" s="5" t="s">
        <v>341</v>
      </c>
      <c r="L57" s="5" t="s">
        <v>342</v>
      </c>
      <c r="M57" s="5"/>
      <c r="N57" s="5" t="s">
        <v>343</v>
      </c>
      <c r="O57" s="5"/>
      <c r="P57" s="4" t="str">
        <f t="shared" si="0"/>
        <v>Outstanding</v>
      </c>
      <c r="Q57" s="13" t="s">
        <v>25</v>
      </c>
    </row>
    <row r="58" spans="1:17" ht="60" customHeight="1" x14ac:dyDescent="0.35">
      <c r="A58" s="11" t="s">
        <v>338</v>
      </c>
      <c r="B58" s="2" t="s">
        <v>344</v>
      </c>
      <c r="C58" s="1" t="s">
        <v>345</v>
      </c>
      <c r="D58" s="3" t="s">
        <v>20</v>
      </c>
      <c r="E58" s="3" t="s">
        <v>21</v>
      </c>
      <c r="F58" s="4" t="s">
        <v>22</v>
      </c>
      <c r="G58" s="4" t="s">
        <v>23</v>
      </c>
      <c r="H58" s="4" t="s">
        <v>24</v>
      </c>
      <c r="I58" s="4" t="s">
        <v>25</v>
      </c>
      <c r="J58" s="5" t="s">
        <v>25</v>
      </c>
      <c r="K58" s="5" t="s">
        <v>346</v>
      </c>
      <c r="L58" s="5" t="s">
        <v>347</v>
      </c>
      <c r="M58" s="5"/>
      <c r="N58" s="5" t="s">
        <v>348</v>
      </c>
      <c r="O58" s="5"/>
      <c r="P58" s="4" t="str">
        <f t="shared" si="0"/>
        <v>Outstanding</v>
      </c>
      <c r="Q58" s="13" t="s">
        <v>25</v>
      </c>
    </row>
    <row r="59" spans="1:17" ht="60" customHeight="1" x14ac:dyDescent="0.35">
      <c r="A59" s="11" t="s">
        <v>338</v>
      </c>
      <c r="B59" s="2" t="s">
        <v>349</v>
      </c>
      <c r="C59" s="1" t="s">
        <v>350</v>
      </c>
      <c r="D59" s="3" t="s">
        <v>20</v>
      </c>
      <c r="E59" s="3" t="s">
        <v>21</v>
      </c>
      <c r="F59" s="4" t="s">
        <v>22</v>
      </c>
      <c r="G59" s="4" t="s">
        <v>23</v>
      </c>
      <c r="H59" s="4" t="s">
        <v>24</v>
      </c>
      <c r="I59" s="4" t="s">
        <v>25</v>
      </c>
      <c r="J59" s="5" t="s">
        <v>25</v>
      </c>
      <c r="K59" s="5" t="s">
        <v>351</v>
      </c>
      <c r="L59" s="5" t="s">
        <v>352</v>
      </c>
      <c r="M59" s="5" t="s">
        <v>353</v>
      </c>
      <c r="N59" s="5" t="s">
        <v>354</v>
      </c>
      <c r="O59" s="5"/>
      <c r="P59" s="4" t="str">
        <f t="shared" si="0"/>
        <v>Outstanding</v>
      </c>
      <c r="Q59" s="13" t="s">
        <v>25</v>
      </c>
    </row>
    <row r="60" spans="1:17" ht="60" customHeight="1" x14ac:dyDescent="0.35">
      <c r="A60" s="11" t="s">
        <v>338</v>
      </c>
      <c r="B60" s="2" t="s">
        <v>355</v>
      </c>
      <c r="C60" s="1" t="s">
        <v>356</v>
      </c>
      <c r="D60" s="3" t="s">
        <v>20</v>
      </c>
      <c r="E60" s="3" t="s">
        <v>21</v>
      </c>
      <c r="F60" s="4" t="s">
        <v>22</v>
      </c>
      <c r="G60" s="4" t="s">
        <v>23</v>
      </c>
      <c r="H60" s="4" t="s">
        <v>24</v>
      </c>
      <c r="I60" s="4" t="s">
        <v>25</v>
      </c>
      <c r="J60" s="5" t="s">
        <v>25</v>
      </c>
      <c r="K60" s="5" t="s">
        <v>357</v>
      </c>
      <c r="L60" s="5" t="s">
        <v>358</v>
      </c>
      <c r="M60" s="5"/>
      <c r="N60" s="5" t="s">
        <v>359</v>
      </c>
      <c r="O60" s="5"/>
      <c r="P60" s="4" t="str">
        <f t="shared" si="0"/>
        <v>Outstanding</v>
      </c>
      <c r="Q60" s="13" t="s">
        <v>25</v>
      </c>
    </row>
    <row r="61" spans="1:17" ht="60" customHeight="1" x14ac:dyDescent="0.35">
      <c r="A61" s="11" t="s">
        <v>338</v>
      </c>
      <c r="B61" s="2" t="s">
        <v>360</v>
      </c>
      <c r="C61" s="1" t="s">
        <v>361</v>
      </c>
      <c r="D61" s="3" t="s">
        <v>20</v>
      </c>
      <c r="E61" s="3" t="s">
        <v>21</v>
      </c>
      <c r="F61" s="4" t="s">
        <v>22</v>
      </c>
      <c r="G61" s="4" t="s">
        <v>23</v>
      </c>
      <c r="H61" s="4" t="s">
        <v>24</v>
      </c>
      <c r="I61" s="4" t="s">
        <v>25</v>
      </c>
      <c r="J61" s="5" t="s">
        <v>25</v>
      </c>
      <c r="K61" s="5" t="s">
        <v>362</v>
      </c>
      <c r="L61" s="5" t="s">
        <v>363</v>
      </c>
      <c r="M61" s="5"/>
      <c r="N61" s="5" t="s">
        <v>364</v>
      </c>
      <c r="O61" s="5"/>
      <c r="P61" s="4" t="str">
        <f t="shared" si="0"/>
        <v>Outstanding</v>
      </c>
      <c r="Q61" s="13" t="s">
        <v>25</v>
      </c>
    </row>
    <row r="62" spans="1:17" ht="60" customHeight="1" x14ac:dyDescent="0.35">
      <c r="A62" s="11" t="s">
        <v>338</v>
      </c>
      <c r="B62" s="2" t="s">
        <v>365</v>
      </c>
      <c r="C62" s="1" t="s">
        <v>366</v>
      </c>
      <c r="D62" s="3" t="s">
        <v>20</v>
      </c>
      <c r="E62" s="3" t="s">
        <v>21</v>
      </c>
      <c r="F62" s="4" t="s">
        <v>22</v>
      </c>
      <c r="G62" s="4" t="s">
        <v>23</v>
      </c>
      <c r="H62" s="4" t="s">
        <v>24</v>
      </c>
      <c r="I62" s="4" t="s">
        <v>25</v>
      </c>
      <c r="J62" s="5" t="s">
        <v>25</v>
      </c>
      <c r="K62" s="5" t="s">
        <v>367</v>
      </c>
      <c r="L62" s="5" t="s">
        <v>368</v>
      </c>
      <c r="M62" s="5"/>
      <c r="N62" s="5" t="s">
        <v>369</v>
      </c>
      <c r="O62" s="5"/>
      <c r="P62" s="4" t="str">
        <f t="shared" si="0"/>
        <v>Outstanding</v>
      </c>
      <c r="Q62" s="13" t="s">
        <v>25</v>
      </c>
    </row>
    <row r="63" spans="1:17" ht="60" customHeight="1" x14ac:dyDescent="0.35">
      <c r="A63" s="11" t="s">
        <v>338</v>
      </c>
      <c r="B63" s="2" t="s">
        <v>370</v>
      </c>
      <c r="C63" s="1" t="s">
        <v>371</v>
      </c>
      <c r="D63" s="3" t="s">
        <v>20</v>
      </c>
      <c r="E63" s="3" t="s">
        <v>21</v>
      </c>
      <c r="F63" s="4" t="s">
        <v>22</v>
      </c>
      <c r="G63" s="4" t="s">
        <v>23</v>
      </c>
      <c r="H63" s="4" t="s">
        <v>24</v>
      </c>
      <c r="I63" s="4" t="s">
        <v>25</v>
      </c>
      <c r="J63" s="5" t="s">
        <v>25</v>
      </c>
      <c r="K63" s="5" t="s">
        <v>372</v>
      </c>
      <c r="L63" s="5" t="s">
        <v>373</v>
      </c>
      <c r="M63" s="5"/>
      <c r="N63" s="5" t="s">
        <v>374</v>
      </c>
      <c r="O63" s="5"/>
      <c r="P63" s="4" t="str">
        <f t="shared" si="0"/>
        <v>Outstanding</v>
      </c>
      <c r="Q63" s="13" t="s">
        <v>25</v>
      </c>
    </row>
    <row r="64" spans="1:17" ht="60" customHeight="1" x14ac:dyDescent="0.35">
      <c r="A64" s="11" t="s">
        <v>338</v>
      </c>
      <c r="B64" s="2" t="s">
        <v>375</v>
      </c>
      <c r="C64" s="1" t="s">
        <v>376</v>
      </c>
      <c r="D64" s="3" t="s">
        <v>20</v>
      </c>
      <c r="E64" s="3" t="s">
        <v>21</v>
      </c>
      <c r="F64" s="4" t="s">
        <v>22</v>
      </c>
      <c r="G64" s="4" t="s">
        <v>23</v>
      </c>
      <c r="H64" s="4" t="s">
        <v>24</v>
      </c>
      <c r="I64" s="4" t="s">
        <v>25</v>
      </c>
      <c r="J64" s="5" t="s">
        <v>25</v>
      </c>
      <c r="K64" s="5" t="s">
        <v>377</v>
      </c>
      <c r="L64" s="5" t="s">
        <v>378</v>
      </c>
      <c r="M64" s="5"/>
      <c r="N64" s="5" t="s">
        <v>379</v>
      </c>
      <c r="O64" s="5"/>
      <c r="P64" s="4" t="str">
        <f t="shared" si="0"/>
        <v>Outstanding</v>
      </c>
      <c r="Q64" s="13" t="s">
        <v>25</v>
      </c>
    </row>
    <row r="65" spans="1:17" ht="60" customHeight="1" x14ac:dyDescent="0.35">
      <c r="A65" s="11" t="s">
        <v>338</v>
      </c>
      <c r="B65" s="2" t="s">
        <v>380</v>
      </c>
      <c r="C65" s="1" t="s">
        <v>381</v>
      </c>
      <c r="D65" s="3" t="s">
        <v>20</v>
      </c>
      <c r="E65" s="3" t="s">
        <v>21</v>
      </c>
      <c r="F65" s="4" t="s">
        <v>22</v>
      </c>
      <c r="G65" s="4" t="s">
        <v>23</v>
      </c>
      <c r="H65" s="4" t="s">
        <v>24</v>
      </c>
      <c r="I65" s="4" t="s">
        <v>25</v>
      </c>
      <c r="J65" s="5" t="s">
        <v>25</v>
      </c>
      <c r="K65" s="5" t="s">
        <v>382</v>
      </c>
      <c r="L65" s="5" t="s">
        <v>383</v>
      </c>
      <c r="M65" s="5"/>
      <c r="N65" s="5" t="s">
        <v>384</v>
      </c>
      <c r="O65" s="5"/>
      <c r="P65" s="4" t="str">
        <f t="shared" si="0"/>
        <v>Outstanding</v>
      </c>
      <c r="Q65" s="13" t="s">
        <v>25</v>
      </c>
    </row>
    <row r="66" spans="1:17" ht="60" customHeight="1" x14ac:dyDescent="0.35">
      <c r="A66" s="11" t="s">
        <v>338</v>
      </c>
      <c r="B66" s="2" t="s">
        <v>385</v>
      </c>
      <c r="C66" s="1" t="s">
        <v>386</v>
      </c>
      <c r="D66" s="3" t="s">
        <v>20</v>
      </c>
      <c r="E66" s="3" t="s">
        <v>21</v>
      </c>
      <c r="F66" s="4" t="s">
        <v>22</v>
      </c>
      <c r="G66" s="4" t="s">
        <v>23</v>
      </c>
      <c r="H66" s="4" t="s">
        <v>24</v>
      </c>
      <c r="I66" s="4" t="s">
        <v>25</v>
      </c>
      <c r="J66" s="5" t="s">
        <v>25</v>
      </c>
      <c r="K66" s="5" t="s">
        <v>387</v>
      </c>
      <c r="L66" s="5" t="s">
        <v>388</v>
      </c>
      <c r="M66" s="5"/>
      <c r="N66" s="5" t="s">
        <v>389</v>
      </c>
      <c r="O66" s="5"/>
      <c r="P66" s="4" t="str">
        <f t="shared" si="0"/>
        <v>Outstanding</v>
      </c>
      <c r="Q66" s="13" t="s">
        <v>25</v>
      </c>
    </row>
    <row r="67" spans="1:17" ht="60" customHeight="1" x14ac:dyDescent="0.35">
      <c r="A67" s="11" t="s">
        <v>338</v>
      </c>
      <c r="B67" s="2" t="s">
        <v>390</v>
      </c>
      <c r="C67" s="1" t="s">
        <v>391</v>
      </c>
      <c r="D67" s="3" t="s">
        <v>20</v>
      </c>
      <c r="E67" s="3" t="s">
        <v>21</v>
      </c>
      <c r="F67" s="4" t="s">
        <v>22</v>
      </c>
      <c r="G67" s="4" t="s">
        <v>23</v>
      </c>
      <c r="H67" s="4" t="s">
        <v>24</v>
      </c>
      <c r="I67" s="4" t="s">
        <v>25</v>
      </c>
      <c r="J67" s="5" t="s">
        <v>25</v>
      </c>
      <c r="K67" s="5" t="s">
        <v>392</v>
      </c>
      <c r="L67" s="5" t="s">
        <v>393</v>
      </c>
      <c r="M67" s="5"/>
      <c r="N67" s="5" t="s">
        <v>394</v>
      </c>
      <c r="O67" s="5"/>
      <c r="P67" s="4" t="str">
        <f t="shared" si="0"/>
        <v>Outstanding</v>
      </c>
      <c r="Q67" s="13" t="s">
        <v>25</v>
      </c>
    </row>
    <row r="68" spans="1:17" ht="60" customHeight="1" x14ac:dyDescent="0.35">
      <c r="A68" s="11" t="s">
        <v>338</v>
      </c>
      <c r="B68" s="2" t="s">
        <v>395</v>
      </c>
      <c r="C68" s="1" t="s">
        <v>396</v>
      </c>
      <c r="D68" s="3" t="s">
        <v>20</v>
      </c>
      <c r="E68" s="3" t="s">
        <v>21</v>
      </c>
      <c r="F68" s="4" t="s">
        <v>22</v>
      </c>
      <c r="G68" s="4" t="s">
        <v>23</v>
      </c>
      <c r="H68" s="4" t="s">
        <v>24</v>
      </c>
      <c r="I68" s="4" t="s">
        <v>25</v>
      </c>
      <c r="J68" s="5" t="s">
        <v>25</v>
      </c>
      <c r="K68" s="5" t="s">
        <v>397</v>
      </c>
      <c r="L68" s="5" t="s">
        <v>398</v>
      </c>
      <c r="M68" s="5"/>
      <c r="N68" s="5" t="s">
        <v>399</v>
      </c>
      <c r="O68" s="5"/>
      <c r="P68" s="4" t="str">
        <f t="shared" si="0"/>
        <v>Outstanding</v>
      </c>
      <c r="Q68" s="13" t="s">
        <v>25</v>
      </c>
    </row>
    <row r="69" spans="1:17" ht="60" customHeight="1" x14ac:dyDescent="0.35">
      <c r="A69" s="12" t="s">
        <v>400</v>
      </c>
      <c r="B69" s="6" t="s">
        <v>401</v>
      </c>
      <c r="C69" s="7" t="s">
        <v>402</v>
      </c>
      <c r="D69" s="8" t="s">
        <v>20</v>
      </c>
      <c r="E69" s="8" t="s">
        <v>21</v>
      </c>
      <c r="F69" s="9" t="s">
        <v>22</v>
      </c>
      <c r="G69" s="9" t="s">
        <v>23</v>
      </c>
      <c r="H69" s="9" t="s">
        <v>24</v>
      </c>
      <c r="I69" s="9" t="s">
        <v>25</v>
      </c>
      <c r="J69" s="10" t="s">
        <v>25</v>
      </c>
      <c r="K69" s="10" t="s">
        <v>403</v>
      </c>
      <c r="L69" s="10" t="s">
        <v>404</v>
      </c>
      <c r="M69" s="10"/>
      <c r="N69" s="10" t="s">
        <v>405</v>
      </c>
      <c r="O69" s="10"/>
      <c r="P69" s="9" t="str">
        <f t="shared" si="0"/>
        <v>Outstanding</v>
      </c>
      <c r="Q69" s="14" t="s">
        <v>25</v>
      </c>
    </row>
    <row r="73" spans="1:17" ht="32" customHeight="1" x14ac:dyDescent="0.35">
      <c r="A73" s="123" t="s">
        <v>406</v>
      </c>
      <c r="B73" s="123"/>
      <c r="C73" s="123"/>
      <c r="D73" s="123"/>
    </row>
  </sheetData>
  <mergeCells count="1">
    <mergeCell ref="A73:D73"/>
  </mergeCells>
  <conditionalFormatting sqref="F2:F69">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69">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69">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69" xr:uid="{00000000-0002-0000-0200-000000000000}">
      <formula1>"Must,Should,Could,Won't,Unassigned"</formula1>
    </dataValidation>
    <dataValidation type="list" showErrorMessage="1" errorTitle="Invalid Value" error="Please select a value from the list: Low, Medium, High, Unassessed." sqref="G2:G69" xr:uid="{00000000-0002-0000-0200-000001000000}">
      <formula1>"Low,Medium,High,Unassessed"</formula1>
    </dataValidation>
    <dataValidation type="list" showErrorMessage="1" errorTitle="Invalid Value" error="Please select a value from the list: Phase1, Phase2, Phase3, Phase4, Phase5, Pending." sqref="H2:H6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69" xr:uid="{00000000-0002-0000-0200-000003000000}">
      <formula1>"Implemented,Testing,Failed,Compensated,Risk Accepted,N/A"</formula1>
    </dataValidation>
  </dataValidations>
  <hyperlinks>
    <hyperlink ref="A7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542</v>
      </c>
      <c r="C2" s="140" t="s">
        <v>542</v>
      </c>
      <c r="D2" s="140" t="s">
        <v>542</v>
      </c>
      <c r="E2" s="140" t="s">
        <v>542</v>
      </c>
      <c r="F2" s="140" t="s">
        <v>542</v>
      </c>
      <c r="G2" s="140" t="s">
        <v>542</v>
      </c>
      <c r="H2" s="144" t="s">
        <v>543</v>
      </c>
      <c r="I2" s="144" t="s">
        <v>543</v>
      </c>
      <c r="J2" s="144" t="s">
        <v>543</v>
      </c>
      <c r="K2" s="144" t="s">
        <v>543</v>
      </c>
      <c r="L2" s="144" t="s">
        <v>543</v>
      </c>
      <c r="M2" s="143" t="s">
        <v>544</v>
      </c>
      <c r="N2" s="143" t="s">
        <v>544</v>
      </c>
      <c r="O2" s="145" t="s">
        <v>545</v>
      </c>
      <c r="P2" s="145" t="s">
        <v>545</v>
      </c>
      <c r="Q2" s="141" t="s">
        <v>15</v>
      </c>
      <c r="R2" s="141" t="s">
        <v>15</v>
      </c>
      <c r="S2" s="141" t="s">
        <v>15</v>
      </c>
      <c r="T2" s="142" t="s">
        <v>546</v>
      </c>
    </row>
    <row r="3" spans="2:20" ht="35" customHeight="1" x14ac:dyDescent="0.35">
      <c r="B3" s="70" t="s">
        <v>547</v>
      </c>
      <c r="C3" s="70" t="s">
        <v>548</v>
      </c>
      <c r="D3" s="70" t="s">
        <v>549</v>
      </c>
      <c r="E3" s="70" t="s">
        <v>550</v>
      </c>
      <c r="F3" s="70" t="s">
        <v>551</v>
      </c>
      <c r="G3" s="70" t="s">
        <v>11</v>
      </c>
      <c r="H3" s="71" t="s">
        <v>552</v>
      </c>
      <c r="I3" s="71" t="s">
        <v>553</v>
      </c>
      <c r="J3" s="71" t="s">
        <v>554</v>
      </c>
      <c r="K3" s="71" t="s">
        <v>555</v>
      </c>
      <c r="L3" s="71" t="s">
        <v>486</v>
      </c>
      <c r="M3" s="72" t="s">
        <v>556</v>
      </c>
      <c r="N3" s="72" t="s">
        <v>557</v>
      </c>
      <c r="O3" s="73" t="s">
        <v>558</v>
      </c>
      <c r="P3" s="73" t="s">
        <v>559</v>
      </c>
      <c r="Q3" s="74" t="s">
        <v>15</v>
      </c>
      <c r="R3" s="74" t="s">
        <v>560</v>
      </c>
      <c r="S3" s="74" t="s">
        <v>561</v>
      </c>
      <c r="T3" s="75" t="s">
        <v>562</v>
      </c>
    </row>
    <row r="4" spans="2:20" ht="60" customHeight="1" x14ac:dyDescent="0.35">
      <c r="B4" s="76" t="s">
        <v>563</v>
      </c>
      <c r="C4" s="76" t="s">
        <v>564</v>
      </c>
      <c r="D4" s="76" t="s">
        <v>565</v>
      </c>
      <c r="E4" s="76" t="s">
        <v>566</v>
      </c>
      <c r="F4" s="76" t="s">
        <v>567</v>
      </c>
      <c r="G4" s="76" t="s">
        <v>568</v>
      </c>
      <c r="H4" s="76" t="s">
        <v>569</v>
      </c>
      <c r="I4" s="76" t="s">
        <v>570</v>
      </c>
      <c r="J4" s="76" t="s">
        <v>571</v>
      </c>
      <c r="K4" s="76" t="s">
        <v>572</v>
      </c>
      <c r="L4" s="76" t="s">
        <v>573</v>
      </c>
      <c r="M4" s="76" t="s">
        <v>574</v>
      </c>
      <c r="N4" s="76" t="s">
        <v>575</v>
      </c>
      <c r="O4" s="76" t="s">
        <v>576</v>
      </c>
      <c r="P4" s="76" t="s">
        <v>577</v>
      </c>
      <c r="Q4" s="76" t="s">
        <v>578</v>
      </c>
      <c r="R4" s="76" t="s">
        <v>579</v>
      </c>
      <c r="S4" s="76" t="s">
        <v>580</v>
      </c>
      <c r="T4" s="76" t="s">
        <v>581</v>
      </c>
    </row>
    <row r="5" spans="2:20" ht="60" customHeight="1" x14ac:dyDescent="0.35">
      <c r="B5" s="38" t="s">
        <v>582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583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584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585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586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587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588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589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590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591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592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593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594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595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596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597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598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599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600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601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602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603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604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605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606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607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608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609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610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611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612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613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614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615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616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617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618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619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620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621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622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623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624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625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626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627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628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629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630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631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406</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632</v>
      </c>
      <c r="B1" s="104" t="s">
        <v>1</v>
      </c>
      <c r="C1" s="104" t="s">
        <v>633</v>
      </c>
      <c r="D1" s="104" t="s">
        <v>11</v>
      </c>
      <c r="E1" s="104" t="s">
        <v>634</v>
      </c>
      <c r="F1" s="104" t="s">
        <v>635</v>
      </c>
      <c r="G1" s="104" t="s">
        <v>636</v>
      </c>
      <c r="H1" s="104" t="s">
        <v>637</v>
      </c>
      <c r="I1" s="104" t="s">
        <v>638</v>
      </c>
      <c r="J1" s="104" t="s">
        <v>639</v>
      </c>
      <c r="K1" s="104" t="s">
        <v>640</v>
      </c>
      <c r="L1" s="104" t="s">
        <v>641</v>
      </c>
      <c r="M1" s="104" t="s">
        <v>642</v>
      </c>
      <c r="N1" s="104" t="s">
        <v>643</v>
      </c>
      <c r="O1" s="104" t="s">
        <v>644</v>
      </c>
      <c r="P1" s="104" t="s">
        <v>645</v>
      </c>
      <c r="Q1" s="104" t="s">
        <v>646</v>
      </c>
      <c r="R1" s="104" t="s">
        <v>647</v>
      </c>
      <c r="S1" s="104" t="s">
        <v>648</v>
      </c>
      <c r="T1" s="104" t="s">
        <v>649</v>
      </c>
      <c r="U1" s="104" t="s">
        <v>650</v>
      </c>
      <c r="V1" s="104" t="s">
        <v>651</v>
      </c>
      <c r="W1" s="104" t="s">
        <v>652</v>
      </c>
      <c r="X1" s="104" t="s">
        <v>653</v>
      </c>
      <c r="Y1" s="104" t="s">
        <v>654</v>
      </c>
      <c r="Z1" s="104" t="s">
        <v>655</v>
      </c>
      <c r="AA1" s="104" t="s">
        <v>656</v>
      </c>
      <c r="AB1" s="104" t="s">
        <v>657</v>
      </c>
      <c r="AC1" s="104" t="s">
        <v>658</v>
      </c>
      <c r="AD1" s="104" t="s">
        <v>659</v>
      </c>
      <c r="AE1" s="104" t="s">
        <v>660</v>
      </c>
      <c r="AF1" s="104" t="s">
        <v>661</v>
      </c>
      <c r="AG1" s="104" t="s">
        <v>662</v>
      </c>
      <c r="AH1" s="104" t="s">
        <v>663</v>
      </c>
      <c r="AI1" s="104" t="s">
        <v>664</v>
      </c>
      <c r="AJ1" s="104" t="s">
        <v>665</v>
      </c>
      <c r="AK1" s="104" t="s">
        <v>666</v>
      </c>
      <c r="AL1" s="104" t="s">
        <v>667</v>
      </c>
      <c r="AM1" s="104" t="s">
        <v>668</v>
      </c>
      <c r="AN1" s="104" t="s">
        <v>669</v>
      </c>
      <c r="AO1" s="104" t="s">
        <v>670</v>
      </c>
      <c r="AP1" s="104" t="s">
        <v>671</v>
      </c>
      <c r="AQ1" s="104" t="s">
        <v>672</v>
      </c>
      <c r="AR1" s="104" t="s">
        <v>673</v>
      </c>
      <c r="AS1" s="104" t="s">
        <v>674</v>
      </c>
      <c r="AT1" s="104" t="s">
        <v>675</v>
      </c>
      <c r="AU1" s="104" t="s">
        <v>676</v>
      </c>
      <c r="AV1" s="104" t="s">
        <v>677</v>
      </c>
      <c r="AW1" s="105" t="s">
        <v>678</v>
      </c>
    </row>
    <row r="2" spans="1:49" ht="60" customHeight="1" outlineLevel="1" x14ac:dyDescent="0.35">
      <c r="A2" s="97" t="s">
        <v>679</v>
      </c>
      <c r="B2" s="80">
        <v>1</v>
      </c>
      <c r="C2" s="82" t="s">
        <v>25</v>
      </c>
      <c r="D2" s="84" t="s">
        <v>680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679</v>
      </c>
      <c r="B3" s="81" t="s">
        <v>681</v>
      </c>
      <c r="C3" s="83" t="s">
        <v>682</v>
      </c>
      <c r="D3" s="85" t="s">
        <v>683</v>
      </c>
      <c r="E3" s="85" t="s">
        <v>684</v>
      </c>
      <c r="F3" s="86" t="s">
        <v>685</v>
      </c>
      <c r="G3" s="86" t="s">
        <v>686</v>
      </c>
      <c r="H3" s="86">
        <v>1</v>
      </c>
      <c r="I3" s="88">
        <f>IF(COUNTIF(J3:AW3,"&lt;&gt;")=0,"",SUMPRODUCT(((Recommendations[ImplStatus]="Implemented")+(Recommendations[ImplStatus]="Compensated"))*ISNUMBER(MATCH(Recommendations[Id],J3:AW3,0)))/COUNTIF(J3:AW3,"&lt;&gt;"))</f>
        <v>0</v>
      </c>
      <c r="J3" s="90" t="s">
        <v>18</v>
      </c>
      <c r="K3" s="90" t="s">
        <v>35</v>
      </c>
      <c r="L3" s="90" t="s">
        <v>66</v>
      </c>
      <c r="M3" s="90" t="s">
        <v>73</v>
      </c>
      <c r="N3" s="90" t="s">
        <v>78</v>
      </c>
      <c r="O3" s="90" t="s">
        <v>83</v>
      </c>
      <c r="P3" s="90" t="s">
        <v>106</v>
      </c>
      <c r="Q3" s="90" t="s">
        <v>116</v>
      </c>
      <c r="R3" s="90" t="s">
        <v>121</v>
      </c>
      <c r="S3" s="90" t="s">
        <v>132</v>
      </c>
      <c r="T3" s="90" t="s">
        <v>199</v>
      </c>
      <c r="U3" s="90" t="s">
        <v>206</v>
      </c>
      <c r="V3" s="90" t="s">
        <v>212</v>
      </c>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679</v>
      </c>
      <c r="B4" s="81" t="s">
        <v>687</v>
      </c>
      <c r="C4" s="83" t="s">
        <v>688</v>
      </c>
      <c r="D4" s="85" t="s">
        <v>689</v>
      </c>
      <c r="E4" s="85" t="s">
        <v>690</v>
      </c>
      <c r="F4" s="86" t="s">
        <v>685</v>
      </c>
      <c r="G4" s="86" t="s">
        <v>691</v>
      </c>
      <c r="H4" s="86">
        <v>1</v>
      </c>
      <c r="I4" s="88">
        <f>IF(COUNTIF(J4:AW4,"&lt;&gt;")=0,"",SUMPRODUCT(((Recommendations[ImplStatus]="Implemented")+(Recommendations[ImplStatus]="Compensated"))*ISNUMBER(MATCH(Recommendations[Id],J4:AW4,0)))/COUNTIF(J4:AW4,"&lt;&gt;"))</f>
        <v>0</v>
      </c>
      <c r="J4" s="90" t="s">
        <v>365</v>
      </c>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679</v>
      </c>
      <c r="B5" s="81" t="s">
        <v>692</v>
      </c>
      <c r="C5" s="83" t="s">
        <v>693</v>
      </c>
      <c r="D5" s="85" t="s">
        <v>694</v>
      </c>
      <c r="E5" s="85" t="s">
        <v>695</v>
      </c>
      <c r="F5" s="86" t="s">
        <v>685</v>
      </c>
      <c r="G5" s="86" t="s">
        <v>696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679</v>
      </c>
      <c r="B6" s="81" t="s">
        <v>697</v>
      </c>
      <c r="C6" s="83" t="s">
        <v>698</v>
      </c>
      <c r="D6" s="85" t="s">
        <v>699</v>
      </c>
      <c r="E6" s="85" t="s">
        <v>700</v>
      </c>
      <c r="F6" s="86" t="s">
        <v>685</v>
      </c>
      <c r="G6" s="86" t="s">
        <v>686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679</v>
      </c>
      <c r="B7" s="81" t="s">
        <v>701</v>
      </c>
      <c r="C7" s="83" t="s">
        <v>702</v>
      </c>
      <c r="D7" s="85" t="s">
        <v>703</v>
      </c>
      <c r="E7" s="85" t="s">
        <v>704</v>
      </c>
      <c r="F7" s="86" t="s">
        <v>685</v>
      </c>
      <c r="G7" s="86" t="s">
        <v>696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705</v>
      </c>
      <c r="B8" s="80">
        <v>2</v>
      </c>
      <c r="C8" s="82" t="s">
        <v>25</v>
      </c>
      <c r="D8" s="84" t="s">
        <v>706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705</v>
      </c>
      <c r="B9" s="81" t="s">
        <v>707</v>
      </c>
      <c r="C9" s="83" t="s">
        <v>708</v>
      </c>
      <c r="D9" s="85" t="s">
        <v>709</v>
      </c>
      <c r="E9" s="85" t="s">
        <v>710</v>
      </c>
      <c r="F9" s="86" t="s">
        <v>711</v>
      </c>
      <c r="G9" s="86" t="s">
        <v>686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705</v>
      </c>
      <c r="B10" s="81" t="s">
        <v>712</v>
      </c>
      <c r="C10" s="83" t="s">
        <v>713</v>
      </c>
      <c r="D10" s="85" t="s">
        <v>714</v>
      </c>
      <c r="E10" s="85" t="s">
        <v>715</v>
      </c>
      <c r="F10" s="86" t="s">
        <v>711</v>
      </c>
      <c r="G10" s="86" t="s">
        <v>686</v>
      </c>
      <c r="H10" s="86">
        <v>1</v>
      </c>
      <c r="I10" s="88">
        <f>IF(COUNTIF(J10:AW10,"&lt;&gt;")=0,"",SUMPRODUCT(((Recommendations[ImplStatus]="Implemented")+(Recommendations[ImplStatus]="Compensated"))*ISNUMBER(MATCH(Recommendations[Id],J10:AW10,0)))/COUNTIF(J10:AW10,"&lt;&gt;"))</f>
        <v>0</v>
      </c>
      <c r="J10" s="90" t="s">
        <v>40</v>
      </c>
      <c r="K10" s="90" t="s">
        <v>185</v>
      </c>
      <c r="L10" s="90" t="s">
        <v>218</v>
      </c>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705</v>
      </c>
      <c r="B11" s="81" t="s">
        <v>73</v>
      </c>
      <c r="C11" s="83" t="s">
        <v>716</v>
      </c>
      <c r="D11" s="85" t="s">
        <v>717</v>
      </c>
      <c r="E11" s="85" t="s">
        <v>718</v>
      </c>
      <c r="F11" s="86" t="s">
        <v>711</v>
      </c>
      <c r="G11" s="86" t="s">
        <v>691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705</v>
      </c>
      <c r="B12" s="81" t="s">
        <v>78</v>
      </c>
      <c r="C12" s="83" t="s">
        <v>719</v>
      </c>
      <c r="D12" s="85" t="s">
        <v>720</v>
      </c>
      <c r="E12" s="85" t="s">
        <v>721</v>
      </c>
      <c r="F12" s="86" t="s">
        <v>711</v>
      </c>
      <c r="G12" s="86" t="s">
        <v>696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705</v>
      </c>
      <c r="B13" s="81" t="s">
        <v>83</v>
      </c>
      <c r="C13" s="83" t="s">
        <v>722</v>
      </c>
      <c r="D13" s="85" t="s">
        <v>723</v>
      </c>
      <c r="E13" s="85" t="s">
        <v>724</v>
      </c>
      <c r="F13" s="86" t="s">
        <v>711</v>
      </c>
      <c r="G13" s="86" t="s">
        <v>725</v>
      </c>
      <c r="H13" s="86">
        <v>2</v>
      </c>
      <c r="I13" s="88">
        <f>IF(COUNTIF(J13:AW13,"&lt;&gt;")=0,"",SUMPRODUCT(((Recommendations[ImplStatus]="Implemented")+(Recommendations[ImplStatus]="Compensated"))*ISNUMBER(MATCH(Recommendations[Id],J13:AW13,0)))/COUNTIF(J13:AW13,"&lt;&gt;"))</f>
        <v>0</v>
      </c>
      <c r="J13" s="90" t="s">
        <v>349</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705</v>
      </c>
      <c r="B14" s="81" t="s">
        <v>88</v>
      </c>
      <c r="C14" s="83" t="s">
        <v>726</v>
      </c>
      <c r="D14" s="85" t="s">
        <v>727</v>
      </c>
      <c r="E14" s="85" t="s">
        <v>728</v>
      </c>
      <c r="F14" s="86" t="s">
        <v>711</v>
      </c>
      <c r="G14" s="86" t="s">
        <v>725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705</v>
      </c>
      <c r="B15" s="81" t="s">
        <v>95</v>
      </c>
      <c r="C15" s="83" t="s">
        <v>729</v>
      </c>
      <c r="D15" s="85" t="s">
        <v>730</v>
      </c>
      <c r="E15" s="85" t="s">
        <v>731</v>
      </c>
      <c r="F15" s="86" t="s">
        <v>711</v>
      </c>
      <c r="G15" s="86" t="s">
        <v>725</v>
      </c>
      <c r="H15" s="86">
        <v>3</v>
      </c>
      <c r="I15" s="88">
        <f>IF(COUNTIF(J15:AW15,"&lt;&gt;")=0,"",SUMPRODUCT(((Recommendations[ImplStatus]="Implemented")+(Recommendations[ImplStatus]="Compensated"))*ISNUMBER(MATCH(Recommendations[Id],J15:AW15,0)))/COUNTIF(J15:AW15,"&lt;&gt;"))</f>
        <v>0</v>
      </c>
      <c r="J15" s="90" t="s">
        <v>375</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732</v>
      </c>
      <c r="B16" s="80">
        <v>3</v>
      </c>
      <c r="C16" s="82" t="s">
        <v>25</v>
      </c>
      <c r="D16" s="84" t="s">
        <v>733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732</v>
      </c>
      <c r="B17" s="81" t="s">
        <v>138</v>
      </c>
      <c r="C17" s="83" t="s">
        <v>734</v>
      </c>
      <c r="D17" s="85" t="s">
        <v>735</v>
      </c>
      <c r="E17" s="85" t="s">
        <v>736</v>
      </c>
      <c r="F17" s="86" t="s">
        <v>737</v>
      </c>
      <c r="G17" s="86" t="s">
        <v>738</v>
      </c>
      <c r="H17" s="86">
        <v>1</v>
      </c>
      <c r="I17" s="88">
        <f>IF(COUNTIF(J17:AW17,"&lt;&gt;")=0,"",SUMPRODUCT(((Recommendations[ImplStatus]="Implemented")+(Recommendations[ImplStatus]="Compensated"))*ISNUMBER(MATCH(Recommendations[Id],J17:AW17,0)))/COUNTIF(J17:AW17,"&lt;&gt;"))</f>
        <v>0</v>
      </c>
      <c r="J17" s="90" t="s">
        <v>171</v>
      </c>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732</v>
      </c>
      <c r="B18" s="81" t="s">
        <v>145</v>
      </c>
      <c r="C18" s="83" t="s">
        <v>739</v>
      </c>
      <c r="D18" s="85" t="s">
        <v>740</v>
      </c>
      <c r="E18" s="85" t="s">
        <v>741</v>
      </c>
      <c r="F18" s="86" t="s">
        <v>737</v>
      </c>
      <c r="G18" s="86" t="s">
        <v>686</v>
      </c>
      <c r="H18" s="86">
        <v>1</v>
      </c>
      <c r="I18" s="88">
        <f>IF(COUNTIF(J18:AW18,"&lt;&gt;")=0,"",SUMPRODUCT(((Recommendations[ImplStatus]="Implemented")+(Recommendations[ImplStatus]="Compensated"))*ISNUMBER(MATCH(Recommendations[Id],J18:AW18,0)))/COUNTIF(J18:AW18,"&lt;&gt;"))</f>
        <v>0</v>
      </c>
      <c r="J18" s="90" t="s">
        <v>126</v>
      </c>
      <c r="K18" s="90" t="s">
        <v>171</v>
      </c>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732</v>
      </c>
      <c r="B19" s="81" t="s">
        <v>152</v>
      </c>
      <c r="C19" s="83" t="s">
        <v>742</v>
      </c>
      <c r="D19" s="85" t="s">
        <v>743</v>
      </c>
      <c r="E19" s="85" t="s">
        <v>744</v>
      </c>
      <c r="F19" s="86" t="s">
        <v>737</v>
      </c>
      <c r="G19" s="86" t="s">
        <v>725</v>
      </c>
      <c r="H19" s="86">
        <v>1</v>
      </c>
      <c r="I19" s="88">
        <f>IF(COUNTIF(J19:AW19,"&lt;&gt;")=0,"",SUMPRODUCT(((Recommendations[ImplStatus]="Implemented")+(Recommendations[ImplStatus]="Compensated"))*ISNUMBER(MATCH(Recommendations[Id],J19:AW19,0)))/COUNTIF(J19:AW19,"&lt;&gt;"))</f>
        <v>0</v>
      </c>
      <c r="J19" s="90" t="s">
        <v>56</v>
      </c>
      <c r="K19" s="90" t="s">
        <v>95</v>
      </c>
      <c r="L19" s="90" t="s">
        <v>100</v>
      </c>
      <c r="M19" s="90" t="s">
        <v>126</v>
      </c>
      <c r="N19" s="90" t="s">
        <v>145</v>
      </c>
      <c r="O19" s="90" t="s">
        <v>224</v>
      </c>
      <c r="P19" s="90" t="s">
        <v>244</v>
      </c>
      <c r="Q19" s="90" t="s">
        <v>249</v>
      </c>
      <c r="R19" s="90" t="s">
        <v>258</v>
      </c>
      <c r="S19" s="90" t="s">
        <v>264</v>
      </c>
      <c r="T19" s="90" t="s">
        <v>270</v>
      </c>
      <c r="U19" s="90" t="s">
        <v>349</v>
      </c>
      <c r="V19" s="90" t="s">
        <v>355</v>
      </c>
      <c r="W19" s="90" t="s">
        <v>360</v>
      </c>
      <c r="X19" s="90" t="s">
        <v>370</v>
      </c>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732</v>
      </c>
      <c r="B20" s="81" t="s">
        <v>158</v>
      </c>
      <c r="C20" s="83" t="s">
        <v>745</v>
      </c>
      <c r="D20" s="85" t="s">
        <v>746</v>
      </c>
      <c r="E20" s="85" t="s">
        <v>747</v>
      </c>
      <c r="F20" s="86" t="s">
        <v>737</v>
      </c>
      <c r="G20" s="86" t="s">
        <v>725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732</v>
      </c>
      <c r="B21" s="81" t="s">
        <v>165</v>
      </c>
      <c r="C21" s="83" t="s">
        <v>748</v>
      </c>
      <c r="D21" s="85" t="s">
        <v>749</v>
      </c>
      <c r="E21" s="85" t="s">
        <v>750</v>
      </c>
      <c r="F21" s="86" t="s">
        <v>737</v>
      </c>
      <c r="G21" s="86" t="s">
        <v>725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732</v>
      </c>
      <c r="B22" s="81" t="s">
        <v>171</v>
      </c>
      <c r="C22" s="83" t="s">
        <v>751</v>
      </c>
      <c r="D22" s="85" t="s">
        <v>752</v>
      </c>
      <c r="E22" s="85" t="s">
        <v>753</v>
      </c>
      <c r="F22" s="86" t="s">
        <v>737</v>
      </c>
      <c r="G22" s="86" t="s">
        <v>725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732</v>
      </c>
      <c r="B23" s="81" t="s">
        <v>178</v>
      </c>
      <c r="C23" s="83" t="s">
        <v>754</v>
      </c>
      <c r="D23" s="85" t="s">
        <v>755</v>
      </c>
      <c r="E23" s="85" t="s">
        <v>756</v>
      </c>
      <c r="F23" s="86" t="s">
        <v>737</v>
      </c>
      <c r="G23" s="86" t="s">
        <v>686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732</v>
      </c>
      <c r="B24" s="81" t="s">
        <v>185</v>
      </c>
      <c r="C24" s="83" t="s">
        <v>757</v>
      </c>
      <c r="D24" s="85" t="s">
        <v>758</v>
      </c>
      <c r="E24" s="85" t="s">
        <v>759</v>
      </c>
      <c r="F24" s="86" t="s">
        <v>737</v>
      </c>
      <c r="G24" s="86" t="s">
        <v>686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732</v>
      </c>
      <c r="B25" s="81" t="s">
        <v>192</v>
      </c>
      <c r="C25" s="83" t="s">
        <v>760</v>
      </c>
      <c r="D25" s="85" t="s">
        <v>761</v>
      </c>
      <c r="E25" s="85" t="s">
        <v>762</v>
      </c>
      <c r="F25" s="86" t="s">
        <v>737</v>
      </c>
      <c r="G25" s="86" t="s">
        <v>725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732</v>
      </c>
      <c r="B26" s="81" t="s">
        <v>199</v>
      </c>
      <c r="C26" s="83" t="s">
        <v>763</v>
      </c>
      <c r="D26" s="85" t="s">
        <v>764</v>
      </c>
      <c r="E26" s="85" t="s">
        <v>765</v>
      </c>
      <c r="F26" s="86" t="s">
        <v>737</v>
      </c>
      <c r="G26" s="86" t="s">
        <v>725</v>
      </c>
      <c r="H26" s="86">
        <v>2</v>
      </c>
      <c r="I26" s="88">
        <f>IF(COUNTIF(J26:AW26,"&lt;&gt;")=0,"",SUMPRODUCT(((Recommendations[ImplStatus]="Implemented")+(Recommendations[ImplStatus]="Compensated"))*ISNUMBER(MATCH(Recommendations[Id],J26:AW26,0)))/COUNTIF(J26:AW26,"&lt;&gt;"))</f>
        <v>0</v>
      </c>
      <c r="J26" s="90" t="s">
        <v>325</v>
      </c>
      <c r="K26" s="90" t="s">
        <v>395</v>
      </c>
      <c r="L26" s="90" t="s">
        <v>401</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732</v>
      </c>
      <c r="B27" s="81" t="s">
        <v>206</v>
      </c>
      <c r="C27" s="83" t="s">
        <v>766</v>
      </c>
      <c r="D27" s="85" t="s">
        <v>767</v>
      </c>
      <c r="E27" s="85" t="s">
        <v>768</v>
      </c>
      <c r="F27" s="86" t="s">
        <v>737</v>
      </c>
      <c r="G27" s="86" t="s">
        <v>725</v>
      </c>
      <c r="H27" s="86">
        <v>2</v>
      </c>
      <c r="I27" s="88">
        <f>IF(COUNTIF(J27:AW27,"&lt;&gt;")=0,"",SUMPRODUCT(((Recommendations[ImplStatus]="Implemented")+(Recommendations[ImplStatus]="Compensated"))*ISNUMBER(MATCH(Recommendations[Id],J27:AW27,0)))/COUNTIF(J27:AW27,"&lt;&gt;"))</f>
        <v>0</v>
      </c>
      <c r="J27" s="90" t="s">
        <v>29</v>
      </c>
      <c r="K27" s="90" t="s">
        <v>51</v>
      </c>
      <c r="L27" s="90" t="s">
        <v>61</v>
      </c>
      <c r="M27" s="90" t="s">
        <v>264</v>
      </c>
      <c r="N27" s="90" t="s">
        <v>292</v>
      </c>
      <c r="O27" s="90" t="s">
        <v>331</v>
      </c>
      <c r="P27" s="90" t="s">
        <v>395</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732</v>
      </c>
      <c r="B28" s="81" t="s">
        <v>212</v>
      </c>
      <c r="C28" s="83" t="s">
        <v>769</v>
      </c>
      <c r="D28" s="85" t="s">
        <v>770</v>
      </c>
      <c r="E28" s="85" t="s">
        <v>771</v>
      </c>
      <c r="F28" s="86" t="s">
        <v>737</v>
      </c>
      <c r="G28" s="86" t="s">
        <v>725</v>
      </c>
      <c r="H28" s="86">
        <v>2</v>
      </c>
      <c r="I28" s="88">
        <f>IF(COUNTIF(J28:AW28,"&lt;&gt;")=0,"",SUMPRODUCT(((Recommendations[ImplStatus]="Implemented")+(Recommendations[ImplStatus]="Compensated"))*ISNUMBER(MATCH(Recommendations[Id],J28:AW28,0)))/COUNTIF(J28:AW28,"&lt;&gt;"))</f>
        <v>0</v>
      </c>
      <c r="J28" s="90" t="s">
        <v>292</v>
      </c>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732</v>
      </c>
      <c r="B29" s="81" t="s">
        <v>218</v>
      </c>
      <c r="C29" s="83" t="s">
        <v>772</v>
      </c>
      <c r="D29" s="85" t="s">
        <v>773</v>
      </c>
      <c r="E29" s="85" t="s">
        <v>774</v>
      </c>
      <c r="F29" s="86" t="s">
        <v>737</v>
      </c>
      <c r="G29" s="86" t="s">
        <v>725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732</v>
      </c>
      <c r="B30" s="81" t="s">
        <v>224</v>
      </c>
      <c r="C30" s="83" t="s">
        <v>775</v>
      </c>
      <c r="D30" s="85" t="s">
        <v>776</v>
      </c>
      <c r="E30" s="85" t="s">
        <v>777</v>
      </c>
      <c r="F30" s="86" t="s">
        <v>737</v>
      </c>
      <c r="G30" s="86" t="s">
        <v>696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778</v>
      </c>
      <c r="B31" s="80">
        <v>4</v>
      </c>
      <c r="C31" s="82" t="s">
        <v>25</v>
      </c>
      <c r="D31" s="84" t="s">
        <v>779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778</v>
      </c>
      <c r="B32" s="81" t="s">
        <v>780</v>
      </c>
      <c r="C32" s="83" t="s">
        <v>781</v>
      </c>
      <c r="D32" s="85" t="s">
        <v>782</v>
      </c>
      <c r="E32" s="85" t="s">
        <v>783</v>
      </c>
      <c r="F32" s="86" t="s">
        <v>784</v>
      </c>
      <c r="G32" s="86" t="s">
        <v>738</v>
      </c>
      <c r="H32" s="86">
        <v>1</v>
      </c>
      <c r="I32" s="88">
        <f>IF(COUNTIF(J32:AW32,"&lt;&gt;")=0,"",SUMPRODUCT(((Recommendations[ImplStatus]="Implemented")+(Recommendations[ImplStatus]="Compensated"))*ISNUMBER(MATCH(Recommendations[Id],J32:AW32,0)))/COUNTIF(J32:AW32,"&lt;&gt;"))</f>
        <v>0</v>
      </c>
      <c r="J32" s="90" t="s">
        <v>152</v>
      </c>
      <c r="K32" s="90" t="s">
        <v>165</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778</v>
      </c>
      <c r="B33" s="81" t="s">
        <v>785</v>
      </c>
      <c r="C33" s="83" t="s">
        <v>786</v>
      </c>
      <c r="D33" s="85" t="s">
        <v>787</v>
      </c>
      <c r="E33" s="85" t="s">
        <v>788</v>
      </c>
      <c r="F33" s="86" t="s">
        <v>784</v>
      </c>
      <c r="G33" s="86" t="s">
        <v>738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778</v>
      </c>
      <c r="B34" s="81" t="s">
        <v>789</v>
      </c>
      <c r="C34" s="83" t="s">
        <v>790</v>
      </c>
      <c r="D34" s="85" t="s">
        <v>791</v>
      </c>
      <c r="E34" s="85" t="s">
        <v>792</v>
      </c>
      <c r="F34" s="86" t="s">
        <v>685</v>
      </c>
      <c r="G34" s="86" t="s">
        <v>725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778</v>
      </c>
      <c r="B35" s="81" t="s">
        <v>793</v>
      </c>
      <c r="C35" s="83" t="s">
        <v>794</v>
      </c>
      <c r="D35" s="85" t="s">
        <v>795</v>
      </c>
      <c r="E35" s="85" t="s">
        <v>796</v>
      </c>
      <c r="F35" s="86" t="s">
        <v>685</v>
      </c>
      <c r="G35" s="86" t="s">
        <v>725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778</v>
      </c>
      <c r="B36" s="81" t="s">
        <v>797</v>
      </c>
      <c r="C36" s="83" t="s">
        <v>798</v>
      </c>
      <c r="D36" s="85" t="s">
        <v>799</v>
      </c>
      <c r="E36" s="85" t="s">
        <v>800</v>
      </c>
      <c r="F36" s="86" t="s">
        <v>685</v>
      </c>
      <c r="G36" s="86" t="s">
        <v>725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778</v>
      </c>
      <c r="B37" s="81" t="s">
        <v>801</v>
      </c>
      <c r="C37" s="83" t="s">
        <v>802</v>
      </c>
      <c r="D37" s="85" t="s">
        <v>803</v>
      </c>
      <c r="E37" s="85" t="s">
        <v>804</v>
      </c>
      <c r="F37" s="86" t="s">
        <v>685</v>
      </c>
      <c r="G37" s="86" t="s">
        <v>725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778</v>
      </c>
      <c r="B38" s="81" t="s">
        <v>805</v>
      </c>
      <c r="C38" s="83" t="s">
        <v>806</v>
      </c>
      <c r="D38" s="85" t="s">
        <v>807</v>
      </c>
      <c r="E38" s="85" t="s">
        <v>808</v>
      </c>
      <c r="F38" s="86" t="s">
        <v>809</v>
      </c>
      <c r="G38" s="86" t="s">
        <v>725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778</v>
      </c>
      <c r="B39" s="81" t="s">
        <v>810</v>
      </c>
      <c r="C39" s="83" t="s">
        <v>811</v>
      </c>
      <c r="D39" s="85" t="s">
        <v>812</v>
      </c>
      <c r="E39" s="85" t="s">
        <v>813</v>
      </c>
      <c r="F39" s="86" t="s">
        <v>685</v>
      </c>
      <c r="G39" s="86" t="s">
        <v>725</v>
      </c>
      <c r="H39" s="86">
        <v>2</v>
      </c>
      <c r="I39" s="88">
        <f>IF(COUNTIF(J39:AW39,"&lt;&gt;")=0,"",SUMPRODUCT(((Recommendations[ImplStatus]="Implemented")+(Recommendations[ImplStatus]="Compensated"))*ISNUMBER(MATCH(Recommendations[Id],J39:AW39,0)))/COUNTIF(J39:AW39,"&lt;&gt;"))</f>
        <v>0</v>
      </c>
      <c r="J39" s="90" t="s">
        <v>239</v>
      </c>
      <c r="K39" s="90" t="s">
        <v>253</v>
      </c>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778</v>
      </c>
      <c r="B40" s="81" t="s">
        <v>814</v>
      </c>
      <c r="C40" s="83" t="s">
        <v>815</v>
      </c>
      <c r="D40" s="85" t="s">
        <v>816</v>
      </c>
      <c r="E40" s="85" t="s">
        <v>817</v>
      </c>
      <c r="F40" s="86" t="s">
        <v>685</v>
      </c>
      <c r="G40" s="86" t="s">
        <v>725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778</v>
      </c>
      <c r="B41" s="81" t="s">
        <v>818</v>
      </c>
      <c r="C41" s="83" t="s">
        <v>819</v>
      </c>
      <c r="D41" s="85" t="s">
        <v>820</v>
      </c>
      <c r="E41" s="85" t="s">
        <v>821</v>
      </c>
      <c r="F41" s="86" t="s">
        <v>685</v>
      </c>
      <c r="G41" s="86" t="s">
        <v>725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778</v>
      </c>
      <c r="B42" s="81" t="s">
        <v>822</v>
      </c>
      <c r="C42" s="83" t="s">
        <v>823</v>
      </c>
      <c r="D42" s="85" t="s">
        <v>824</v>
      </c>
      <c r="E42" s="85" t="s">
        <v>825</v>
      </c>
      <c r="F42" s="86" t="s">
        <v>737</v>
      </c>
      <c r="G42" s="86" t="s">
        <v>725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778</v>
      </c>
      <c r="B43" s="81" t="s">
        <v>826</v>
      </c>
      <c r="C43" s="83" t="s">
        <v>827</v>
      </c>
      <c r="D43" s="85" t="s">
        <v>828</v>
      </c>
      <c r="E43" s="85" t="s">
        <v>829</v>
      </c>
      <c r="F43" s="86" t="s">
        <v>737</v>
      </c>
      <c r="G43" s="86" t="s">
        <v>725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830</v>
      </c>
      <c r="B44" s="80">
        <v>5</v>
      </c>
      <c r="C44" s="82" t="s">
        <v>25</v>
      </c>
      <c r="D44" s="84" t="s">
        <v>831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830</v>
      </c>
      <c r="B45" s="81" t="s">
        <v>229</v>
      </c>
      <c r="C45" s="83" t="s">
        <v>832</v>
      </c>
      <c r="D45" s="85" t="s">
        <v>833</v>
      </c>
      <c r="E45" s="85" t="s">
        <v>834</v>
      </c>
      <c r="F45" s="86" t="s">
        <v>809</v>
      </c>
      <c r="G45" s="86" t="s">
        <v>686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830</v>
      </c>
      <c r="B46" s="81" t="s">
        <v>234</v>
      </c>
      <c r="C46" s="83" t="s">
        <v>835</v>
      </c>
      <c r="D46" s="85" t="s">
        <v>836</v>
      </c>
      <c r="E46" s="85" t="s">
        <v>837</v>
      </c>
      <c r="F46" s="86" t="s">
        <v>809</v>
      </c>
      <c r="G46" s="86" t="s">
        <v>725</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830</v>
      </c>
      <c r="B47" s="81" t="s">
        <v>239</v>
      </c>
      <c r="C47" s="83" t="s">
        <v>838</v>
      </c>
      <c r="D47" s="85" t="s">
        <v>839</v>
      </c>
      <c r="E47" s="85" t="s">
        <v>840</v>
      </c>
      <c r="F47" s="86" t="s">
        <v>809</v>
      </c>
      <c r="G47" s="86" t="s">
        <v>725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830</v>
      </c>
      <c r="B48" s="81" t="s">
        <v>244</v>
      </c>
      <c r="C48" s="83" t="s">
        <v>841</v>
      </c>
      <c r="D48" s="85" t="s">
        <v>842</v>
      </c>
      <c r="E48" s="85" t="s">
        <v>843</v>
      </c>
      <c r="F48" s="86" t="s">
        <v>809</v>
      </c>
      <c r="G48" s="86" t="s">
        <v>725</v>
      </c>
      <c r="H48" s="86">
        <v>1</v>
      </c>
      <c r="I48" s="88">
        <f>IF(COUNTIF(J48:AW48,"&lt;&gt;")=0,"",SUMPRODUCT(((Recommendations[ImplStatus]="Implemented")+(Recommendations[ImplStatus]="Compensated"))*ISNUMBER(MATCH(Recommendations[Id],J48:AW48,0)))/COUNTIF(J48:AW48,"&lt;&gt;"))</f>
        <v>0</v>
      </c>
      <c r="J48" s="90" t="s">
        <v>138</v>
      </c>
      <c r="K48" s="90" t="s">
        <v>158</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830</v>
      </c>
      <c r="B49" s="81" t="s">
        <v>249</v>
      </c>
      <c r="C49" s="83" t="s">
        <v>844</v>
      </c>
      <c r="D49" s="85" t="s">
        <v>845</v>
      </c>
      <c r="E49" s="85" t="s">
        <v>846</v>
      </c>
      <c r="F49" s="86" t="s">
        <v>809</v>
      </c>
      <c r="G49" s="86" t="s">
        <v>686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830</v>
      </c>
      <c r="B50" s="81" t="s">
        <v>253</v>
      </c>
      <c r="C50" s="83" t="s">
        <v>847</v>
      </c>
      <c r="D50" s="85" t="s">
        <v>848</v>
      </c>
      <c r="E50" s="85" t="s">
        <v>849</v>
      </c>
      <c r="F50" s="86" t="s">
        <v>809</v>
      </c>
      <c r="G50" s="86" t="s">
        <v>738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850</v>
      </c>
      <c r="B51" s="80">
        <v>6</v>
      </c>
      <c r="C51" s="82" t="s">
        <v>25</v>
      </c>
      <c r="D51" s="84" t="s">
        <v>851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850</v>
      </c>
      <c r="B52" s="81" t="s">
        <v>292</v>
      </c>
      <c r="C52" s="83" t="s">
        <v>852</v>
      </c>
      <c r="D52" s="85" t="s">
        <v>853</v>
      </c>
      <c r="E52" s="85" t="s">
        <v>854</v>
      </c>
      <c r="F52" s="86" t="s">
        <v>784</v>
      </c>
      <c r="G52" s="86" t="s">
        <v>738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850</v>
      </c>
      <c r="B53" s="81" t="s">
        <v>855</v>
      </c>
      <c r="C53" s="83" t="s">
        <v>856</v>
      </c>
      <c r="D53" s="85" t="s">
        <v>857</v>
      </c>
      <c r="E53" s="85" t="s">
        <v>858</v>
      </c>
      <c r="F53" s="86" t="s">
        <v>784</v>
      </c>
      <c r="G53" s="86" t="s">
        <v>738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850</v>
      </c>
      <c r="B54" s="81" t="s">
        <v>859</v>
      </c>
      <c r="C54" s="83" t="s">
        <v>860</v>
      </c>
      <c r="D54" s="85" t="s">
        <v>861</v>
      </c>
      <c r="E54" s="85" t="s">
        <v>862</v>
      </c>
      <c r="F54" s="86" t="s">
        <v>809</v>
      </c>
      <c r="G54" s="86" t="s">
        <v>725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850</v>
      </c>
      <c r="B55" s="81" t="s">
        <v>863</v>
      </c>
      <c r="C55" s="83" t="s">
        <v>864</v>
      </c>
      <c r="D55" s="85" t="s">
        <v>865</v>
      </c>
      <c r="E55" s="85" t="s">
        <v>866</v>
      </c>
      <c r="F55" s="86" t="s">
        <v>809</v>
      </c>
      <c r="G55" s="86" t="s">
        <v>725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850</v>
      </c>
      <c r="B56" s="81" t="s">
        <v>867</v>
      </c>
      <c r="C56" s="83" t="s">
        <v>868</v>
      </c>
      <c r="D56" s="85" t="s">
        <v>869</v>
      </c>
      <c r="E56" s="85" t="s">
        <v>870</v>
      </c>
      <c r="F56" s="86" t="s">
        <v>809</v>
      </c>
      <c r="G56" s="86" t="s">
        <v>725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850</v>
      </c>
      <c r="B57" s="81" t="s">
        <v>871</v>
      </c>
      <c r="C57" s="83" t="s">
        <v>872</v>
      </c>
      <c r="D57" s="85" t="s">
        <v>873</v>
      </c>
      <c r="E57" s="85" t="s">
        <v>874</v>
      </c>
      <c r="F57" s="86" t="s">
        <v>711</v>
      </c>
      <c r="G57" s="86" t="s">
        <v>686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850</v>
      </c>
      <c r="B58" s="81" t="s">
        <v>875</v>
      </c>
      <c r="C58" s="83" t="s">
        <v>876</v>
      </c>
      <c r="D58" s="85" t="s">
        <v>877</v>
      </c>
      <c r="E58" s="85" t="s">
        <v>878</v>
      </c>
      <c r="F58" s="86" t="s">
        <v>809</v>
      </c>
      <c r="G58" s="86" t="s">
        <v>725</v>
      </c>
      <c r="H58" s="86">
        <v>2</v>
      </c>
      <c r="I58" s="88">
        <f>IF(COUNTIF(J58:AW58,"&lt;&gt;")=0,"",SUMPRODUCT(((Recommendations[ImplStatus]="Implemented")+(Recommendations[ImplStatus]="Compensated"))*ISNUMBER(MATCH(Recommendations[Id],J58:AW58,0)))/COUNTIF(J58:AW58,"&lt;&gt;"))</f>
        <v>0</v>
      </c>
      <c r="J58" s="90" t="s">
        <v>355</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850</v>
      </c>
      <c r="B59" s="81" t="s">
        <v>879</v>
      </c>
      <c r="C59" s="83" t="s">
        <v>880</v>
      </c>
      <c r="D59" s="85" t="s">
        <v>881</v>
      </c>
      <c r="E59" s="85" t="s">
        <v>882</v>
      </c>
      <c r="F59" s="86" t="s">
        <v>809</v>
      </c>
      <c r="G59" s="86" t="s">
        <v>738</v>
      </c>
      <c r="H59" s="86">
        <v>3</v>
      </c>
      <c r="I59" s="88">
        <f>IF(COUNTIF(J59:AW59,"&lt;&gt;")=0,"",SUMPRODUCT(((Recommendations[ImplStatus]="Implemented")+(Recommendations[ImplStatus]="Compensated"))*ISNUMBER(MATCH(Recommendations[Id],J59:AW59,0)))/COUNTIF(J59:AW59,"&lt;&gt;"))</f>
        <v>0</v>
      </c>
      <c r="J59" s="90" t="s">
        <v>303</v>
      </c>
      <c r="K59" s="90" t="s">
        <v>380</v>
      </c>
      <c r="L59" s="90" t="s">
        <v>385</v>
      </c>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883</v>
      </c>
      <c r="B60" s="80">
        <v>7</v>
      </c>
      <c r="C60" s="82" t="s">
        <v>25</v>
      </c>
      <c r="D60" s="84" t="s">
        <v>884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883</v>
      </c>
      <c r="B61" s="81" t="s">
        <v>885</v>
      </c>
      <c r="C61" s="83" t="s">
        <v>886</v>
      </c>
      <c r="D61" s="85" t="s">
        <v>887</v>
      </c>
      <c r="E61" s="85" t="s">
        <v>888</v>
      </c>
      <c r="F61" s="86" t="s">
        <v>784</v>
      </c>
      <c r="G61" s="86" t="s">
        <v>738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883</v>
      </c>
      <c r="B62" s="81" t="s">
        <v>889</v>
      </c>
      <c r="C62" s="83" t="s">
        <v>890</v>
      </c>
      <c r="D62" s="85" t="s">
        <v>891</v>
      </c>
      <c r="E62" s="85" t="s">
        <v>892</v>
      </c>
      <c r="F62" s="86" t="s">
        <v>784</v>
      </c>
      <c r="G62" s="86" t="s">
        <v>738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883</v>
      </c>
      <c r="B63" s="81" t="s">
        <v>893</v>
      </c>
      <c r="C63" s="83" t="s">
        <v>894</v>
      </c>
      <c r="D63" s="85" t="s">
        <v>895</v>
      </c>
      <c r="E63" s="85" t="s">
        <v>896</v>
      </c>
      <c r="F63" s="86" t="s">
        <v>711</v>
      </c>
      <c r="G63" s="86" t="s">
        <v>725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883</v>
      </c>
      <c r="B64" s="81" t="s">
        <v>897</v>
      </c>
      <c r="C64" s="83" t="s">
        <v>898</v>
      </c>
      <c r="D64" s="85" t="s">
        <v>899</v>
      </c>
      <c r="E64" s="85" t="s">
        <v>900</v>
      </c>
      <c r="F64" s="86" t="s">
        <v>711</v>
      </c>
      <c r="G64" s="86" t="s">
        <v>725</v>
      </c>
      <c r="H64" s="86">
        <v>1</v>
      </c>
      <c r="I64" s="88">
        <f>IF(COUNTIF(J64:AW64,"&lt;&gt;")=0,"",SUMPRODUCT(((Recommendations[ImplStatus]="Implemented")+(Recommendations[ImplStatus]="Compensated"))*ISNUMBER(MATCH(Recommendations[Id],J64:AW64,0)))/COUNTIF(J64:AW64,"&lt;&gt;"))</f>
        <v>0</v>
      </c>
      <c r="J64" s="90" t="s">
        <v>229</v>
      </c>
      <c r="K64" s="90" t="s">
        <v>280</v>
      </c>
      <c r="L64" s="90" t="s">
        <v>310</v>
      </c>
      <c r="M64" s="90" t="s">
        <v>390</v>
      </c>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883</v>
      </c>
      <c r="B65" s="81" t="s">
        <v>901</v>
      </c>
      <c r="C65" s="83" t="s">
        <v>902</v>
      </c>
      <c r="D65" s="85" t="s">
        <v>903</v>
      </c>
      <c r="E65" s="85" t="s">
        <v>904</v>
      </c>
      <c r="F65" s="86" t="s">
        <v>711</v>
      </c>
      <c r="G65" s="86" t="s">
        <v>686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883</v>
      </c>
      <c r="B66" s="81" t="s">
        <v>905</v>
      </c>
      <c r="C66" s="83" t="s">
        <v>906</v>
      </c>
      <c r="D66" s="85" t="s">
        <v>907</v>
      </c>
      <c r="E66" s="85" t="s">
        <v>908</v>
      </c>
      <c r="F66" s="86" t="s">
        <v>711</v>
      </c>
      <c r="G66" s="86" t="s">
        <v>686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883</v>
      </c>
      <c r="B67" s="81" t="s">
        <v>909</v>
      </c>
      <c r="C67" s="83" t="s">
        <v>910</v>
      </c>
      <c r="D67" s="85" t="s">
        <v>911</v>
      </c>
      <c r="E67" s="85" t="s">
        <v>912</v>
      </c>
      <c r="F67" s="86" t="s">
        <v>711</v>
      </c>
      <c r="G67" s="86" t="s">
        <v>691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913</v>
      </c>
      <c r="B68" s="80">
        <v>8</v>
      </c>
      <c r="C68" s="82" t="s">
        <v>25</v>
      </c>
      <c r="D68" s="84" t="s">
        <v>914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913</v>
      </c>
      <c r="B69" s="81" t="s">
        <v>298</v>
      </c>
      <c r="C69" s="83" t="s">
        <v>915</v>
      </c>
      <c r="D69" s="85" t="s">
        <v>916</v>
      </c>
      <c r="E69" s="85" t="s">
        <v>917</v>
      </c>
      <c r="F69" s="86" t="s">
        <v>784</v>
      </c>
      <c r="G69" s="86" t="s">
        <v>738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913</v>
      </c>
      <c r="B70" s="81" t="s">
        <v>303</v>
      </c>
      <c r="C70" s="83" t="s">
        <v>918</v>
      </c>
      <c r="D70" s="85" t="s">
        <v>919</v>
      </c>
      <c r="E70" s="85" t="s">
        <v>920</v>
      </c>
      <c r="F70" s="86" t="s">
        <v>737</v>
      </c>
      <c r="G70" s="86" t="s">
        <v>696</v>
      </c>
      <c r="H70" s="86">
        <v>1</v>
      </c>
      <c r="I70" s="88">
        <f>IF(COUNTIF(J70:AW70,"&lt;&gt;")=0,"",SUMPRODUCT(((Recommendations[ImplStatus]="Implemented")+(Recommendations[ImplStatus]="Compensated"))*ISNUMBER(MATCH(Recommendations[Id],J70:AW70,0)))/COUNTIF(J70:AW70,"&lt;&gt;"))</f>
        <v>0</v>
      </c>
      <c r="J70" s="90" t="s">
        <v>88</v>
      </c>
      <c r="K70" s="90" t="s">
        <v>178</v>
      </c>
      <c r="L70" s="90" t="s">
        <v>275</v>
      </c>
      <c r="M70" s="90" t="s">
        <v>298</v>
      </c>
      <c r="N70" s="90" t="s">
        <v>315</v>
      </c>
      <c r="O70" s="90" t="s">
        <v>320</v>
      </c>
      <c r="P70" s="90" t="s">
        <v>339</v>
      </c>
      <c r="Q70" s="90" t="s">
        <v>344</v>
      </c>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913</v>
      </c>
      <c r="B71" s="81" t="s">
        <v>921</v>
      </c>
      <c r="C71" s="83" t="s">
        <v>922</v>
      </c>
      <c r="D71" s="85" t="s">
        <v>923</v>
      </c>
      <c r="E71" s="85" t="s">
        <v>924</v>
      </c>
      <c r="F71" s="86" t="s">
        <v>737</v>
      </c>
      <c r="G71" s="86" t="s">
        <v>725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913</v>
      </c>
      <c r="B72" s="81" t="s">
        <v>925</v>
      </c>
      <c r="C72" s="83" t="s">
        <v>926</v>
      </c>
      <c r="D72" s="85" t="s">
        <v>927</v>
      </c>
      <c r="E72" s="85" t="s">
        <v>928</v>
      </c>
      <c r="F72" s="86" t="s">
        <v>929</v>
      </c>
      <c r="G72" s="86" t="s">
        <v>725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913</v>
      </c>
      <c r="B73" s="81" t="s">
        <v>930</v>
      </c>
      <c r="C73" s="83" t="s">
        <v>931</v>
      </c>
      <c r="D73" s="85" t="s">
        <v>932</v>
      </c>
      <c r="E73" s="85" t="s">
        <v>933</v>
      </c>
      <c r="F73" s="86" t="s">
        <v>737</v>
      </c>
      <c r="G73" s="86" t="s">
        <v>696</v>
      </c>
      <c r="H73" s="86">
        <v>2</v>
      </c>
      <c r="I73" s="88">
        <f>IF(COUNTIF(J73:AW73,"&lt;&gt;")=0,"",SUMPRODUCT(((Recommendations[ImplStatus]="Implemented")+(Recommendations[ImplStatus]="Compensated"))*ISNUMBER(MATCH(Recommendations[Id],J73:AW73,0)))/COUNTIF(J73:AW73,"&lt;&gt;"))</f>
        <v>0</v>
      </c>
      <c r="J73" s="90" t="s">
        <v>192</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913</v>
      </c>
      <c r="B74" s="81" t="s">
        <v>934</v>
      </c>
      <c r="C74" s="83" t="s">
        <v>935</v>
      </c>
      <c r="D74" s="85" t="s">
        <v>936</v>
      </c>
      <c r="E74" s="85" t="s">
        <v>937</v>
      </c>
      <c r="F74" s="86" t="s">
        <v>737</v>
      </c>
      <c r="G74" s="86" t="s">
        <v>696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913</v>
      </c>
      <c r="B75" s="81" t="s">
        <v>938</v>
      </c>
      <c r="C75" s="83" t="s">
        <v>939</v>
      </c>
      <c r="D75" s="85" t="s">
        <v>940</v>
      </c>
      <c r="E75" s="85" t="s">
        <v>941</v>
      </c>
      <c r="F75" s="86" t="s">
        <v>737</v>
      </c>
      <c r="G75" s="86" t="s">
        <v>696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913</v>
      </c>
      <c r="B76" s="81" t="s">
        <v>942</v>
      </c>
      <c r="C76" s="83" t="s">
        <v>943</v>
      </c>
      <c r="D76" s="85" t="s">
        <v>944</v>
      </c>
      <c r="E76" s="85" t="s">
        <v>945</v>
      </c>
      <c r="F76" s="86" t="s">
        <v>737</v>
      </c>
      <c r="G76" s="86" t="s">
        <v>696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913</v>
      </c>
      <c r="B77" s="81" t="s">
        <v>946</v>
      </c>
      <c r="C77" s="83" t="s">
        <v>947</v>
      </c>
      <c r="D77" s="85" t="s">
        <v>948</v>
      </c>
      <c r="E77" s="85" t="s">
        <v>949</v>
      </c>
      <c r="F77" s="86" t="s">
        <v>737</v>
      </c>
      <c r="G77" s="86" t="s">
        <v>696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913</v>
      </c>
      <c r="B78" s="81" t="s">
        <v>950</v>
      </c>
      <c r="C78" s="83" t="s">
        <v>951</v>
      </c>
      <c r="D78" s="85" t="s">
        <v>952</v>
      </c>
      <c r="E78" s="85" t="s">
        <v>953</v>
      </c>
      <c r="F78" s="86" t="s">
        <v>737</v>
      </c>
      <c r="G78" s="86" t="s">
        <v>725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913</v>
      </c>
      <c r="B79" s="81" t="s">
        <v>954</v>
      </c>
      <c r="C79" s="83" t="s">
        <v>955</v>
      </c>
      <c r="D79" s="85" t="s">
        <v>956</v>
      </c>
      <c r="E79" s="85" t="s">
        <v>957</v>
      </c>
      <c r="F79" s="86" t="s">
        <v>737</v>
      </c>
      <c r="G79" s="86" t="s">
        <v>696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913</v>
      </c>
      <c r="B80" s="81" t="s">
        <v>958</v>
      </c>
      <c r="C80" s="83" t="s">
        <v>959</v>
      </c>
      <c r="D80" s="85" t="s">
        <v>960</v>
      </c>
      <c r="E80" s="85" t="s">
        <v>961</v>
      </c>
      <c r="F80" s="86" t="s">
        <v>737</v>
      </c>
      <c r="G80" s="86" t="s">
        <v>696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962</v>
      </c>
      <c r="B81" s="80">
        <v>9</v>
      </c>
      <c r="C81" s="82" t="s">
        <v>25</v>
      </c>
      <c r="D81" s="84" t="s">
        <v>963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962</v>
      </c>
      <c r="B82" s="81" t="s">
        <v>964</v>
      </c>
      <c r="C82" s="83" t="s">
        <v>965</v>
      </c>
      <c r="D82" s="85" t="s">
        <v>966</v>
      </c>
      <c r="E82" s="85" t="s">
        <v>967</v>
      </c>
      <c r="F82" s="86" t="s">
        <v>711</v>
      </c>
      <c r="G82" s="86" t="s">
        <v>725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962</v>
      </c>
      <c r="B83" s="81" t="s">
        <v>968</v>
      </c>
      <c r="C83" s="83" t="s">
        <v>969</v>
      </c>
      <c r="D83" s="85" t="s">
        <v>970</v>
      </c>
      <c r="E83" s="85" t="s">
        <v>971</v>
      </c>
      <c r="F83" s="86" t="s">
        <v>685</v>
      </c>
      <c r="G83" s="86" t="s">
        <v>725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962</v>
      </c>
      <c r="B84" s="81" t="s">
        <v>972</v>
      </c>
      <c r="C84" s="83" t="s">
        <v>973</v>
      </c>
      <c r="D84" s="85" t="s">
        <v>974</v>
      </c>
      <c r="E84" s="85" t="s">
        <v>975</v>
      </c>
      <c r="F84" s="86" t="s">
        <v>929</v>
      </c>
      <c r="G84" s="86" t="s">
        <v>725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962</v>
      </c>
      <c r="B85" s="81" t="s">
        <v>976</v>
      </c>
      <c r="C85" s="83" t="s">
        <v>977</v>
      </c>
      <c r="D85" s="85" t="s">
        <v>978</v>
      </c>
      <c r="E85" s="85" t="s">
        <v>979</v>
      </c>
      <c r="F85" s="86" t="s">
        <v>711</v>
      </c>
      <c r="G85" s="86" t="s">
        <v>725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962</v>
      </c>
      <c r="B86" s="81" t="s">
        <v>980</v>
      </c>
      <c r="C86" s="83" t="s">
        <v>981</v>
      </c>
      <c r="D86" s="85" t="s">
        <v>982</v>
      </c>
      <c r="E86" s="85" t="s">
        <v>983</v>
      </c>
      <c r="F86" s="86" t="s">
        <v>929</v>
      </c>
      <c r="G86" s="86" t="s">
        <v>725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962</v>
      </c>
      <c r="B87" s="81" t="s">
        <v>984</v>
      </c>
      <c r="C87" s="83" t="s">
        <v>985</v>
      </c>
      <c r="D87" s="85" t="s">
        <v>986</v>
      </c>
      <c r="E87" s="85" t="s">
        <v>987</v>
      </c>
      <c r="F87" s="86" t="s">
        <v>929</v>
      </c>
      <c r="G87" s="86" t="s">
        <v>725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962</v>
      </c>
      <c r="B88" s="81" t="s">
        <v>988</v>
      </c>
      <c r="C88" s="83" t="s">
        <v>989</v>
      </c>
      <c r="D88" s="85" t="s">
        <v>990</v>
      </c>
      <c r="E88" s="85" t="s">
        <v>991</v>
      </c>
      <c r="F88" s="86" t="s">
        <v>929</v>
      </c>
      <c r="G88" s="86" t="s">
        <v>725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992</v>
      </c>
      <c r="B89" s="80">
        <v>10</v>
      </c>
      <c r="C89" s="82" t="s">
        <v>25</v>
      </c>
      <c r="D89" s="84" t="s">
        <v>993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992</v>
      </c>
      <c r="B90" s="81" t="s">
        <v>310</v>
      </c>
      <c r="C90" s="83" t="s">
        <v>994</v>
      </c>
      <c r="D90" s="85" t="s">
        <v>995</v>
      </c>
      <c r="E90" s="85" t="s">
        <v>996</v>
      </c>
      <c r="F90" s="86" t="s">
        <v>685</v>
      </c>
      <c r="G90" s="86" t="s">
        <v>696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992</v>
      </c>
      <c r="B91" s="81" t="s">
        <v>315</v>
      </c>
      <c r="C91" s="83" t="s">
        <v>997</v>
      </c>
      <c r="D91" s="85" t="s">
        <v>998</v>
      </c>
      <c r="E91" s="85" t="s">
        <v>999</v>
      </c>
      <c r="F91" s="86" t="s">
        <v>685</v>
      </c>
      <c r="G91" s="86" t="s">
        <v>725</v>
      </c>
      <c r="H91" s="86">
        <v>1</v>
      </c>
      <c r="I91" s="88">
        <f>IF(COUNTIF(J91:AW91,"&lt;&gt;")=0,"",SUMPRODUCT(((Recommendations[ImplStatus]="Implemented")+(Recommendations[ImplStatus]="Compensated"))*ISNUMBER(MATCH(Recommendations[Id],J91:AW91,0)))/COUNTIF(J91:AW91,"&lt;&gt;"))</f>
        <v>0</v>
      </c>
      <c r="J91" s="90" t="s">
        <v>375</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992</v>
      </c>
      <c r="B92" s="81" t="s">
        <v>320</v>
      </c>
      <c r="C92" s="83" t="s">
        <v>1000</v>
      </c>
      <c r="D92" s="85" t="s">
        <v>1001</v>
      </c>
      <c r="E92" s="85" t="s">
        <v>1002</v>
      </c>
      <c r="F92" s="86" t="s">
        <v>685</v>
      </c>
      <c r="G92" s="86" t="s">
        <v>725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992</v>
      </c>
      <c r="B93" s="81" t="s">
        <v>325</v>
      </c>
      <c r="C93" s="83" t="s">
        <v>1003</v>
      </c>
      <c r="D93" s="85" t="s">
        <v>1004</v>
      </c>
      <c r="E93" s="85" t="s">
        <v>1005</v>
      </c>
      <c r="F93" s="86" t="s">
        <v>685</v>
      </c>
      <c r="G93" s="86" t="s">
        <v>696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992</v>
      </c>
      <c r="B94" s="81" t="s">
        <v>1006</v>
      </c>
      <c r="C94" s="83" t="s">
        <v>1007</v>
      </c>
      <c r="D94" s="85" t="s">
        <v>1008</v>
      </c>
      <c r="E94" s="85" t="s">
        <v>1009</v>
      </c>
      <c r="F94" s="86" t="s">
        <v>685</v>
      </c>
      <c r="G94" s="86" t="s">
        <v>725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992</v>
      </c>
      <c r="B95" s="81" t="s">
        <v>1010</v>
      </c>
      <c r="C95" s="83" t="s">
        <v>1011</v>
      </c>
      <c r="D95" s="85" t="s">
        <v>1012</v>
      </c>
      <c r="E95" s="85" t="s">
        <v>1013</v>
      </c>
      <c r="F95" s="86" t="s">
        <v>685</v>
      </c>
      <c r="G95" s="86" t="s">
        <v>725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992</v>
      </c>
      <c r="B96" s="81" t="s">
        <v>1014</v>
      </c>
      <c r="C96" s="83" t="s">
        <v>1015</v>
      </c>
      <c r="D96" s="85" t="s">
        <v>1016</v>
      </c>
      <c r="E96" s="85" t="s">
        <v>1017</v>
      </c>
      <c r="F96" s="86" t="s">
        <v>685</v>
      </c>
      <c r="G96" s="86" t="s">
        <v>696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1018</v>
      </c>
      <c r="B97" s="80">
        <v>11</v>
      </c>
      <c r="C97" s="82" t="s">
        <v>25</v>
      </c>
      <c r="D97" s="84" t="s">
        <v>1019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1018</v>
      </c>
      <c r="B98" s="81" t="s">
        <v>331</v>
      </c>
      <c r="C98" s="83" t="s">
        <v>1020</v>
      </c>
      <c r="D98" s="85" t="s">
        <v>1021</v>
      </c>
      <c r="E98" s="85" t="s">
        <v>1022</v>
      </c>
      <c r="F98" s="86" t="s">
        <v>784</v>
      </c>
      <c r="G98" s="86" t="s">
        <v>738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1018</v>
      </c>
      <c r="B99" s="81" t="s">
        <v>1023</v>
      </c>
      <c r="C99" s="83" t="s">
        <v>1024</v>
      </c>
      <c r="D99" s="85" t="s">
        <v>1025</v>
      </c>
      <c r="E99" s="85" t="s">
        <v>1026</v>
      </c>
      <c r="F99" s="86" t="s">
        <v>737</v>
      </c>
      <c r="G99" s="86" t="s">
        <v>1027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1018</v>
      </c>
      <c r="B100" s="81" t="s">
        <v>1028</v>
      </c>
      <c r="C100" s="83" t="s">
        <v>1029</v>
      </c>
      <c r="D100" s="85" t="s">
        <v>1030</v>
      </c>
      <c r="E100" s="85" t="s">
        <v>1031</v>
      </c>
      <c r="F100" s="86" t="s">
        <v>737</v>
      </c>
      <c r="G100" s="86" t="s">
        <v>725</v>
      </c>
      <c r="H100" s="86">
        <v>1</v>
      </c>
      <c r="I100" s="88">
        <f>IF(COUNTIF(J100:AW100,"&lt;&gt;")=0,"",SUMPRODUCT(((Recommendations[ImplStatus]="Implemented")+(Recommendations[ImplStatus]="Compensated"))*ISNUMBER(MATCH(Recommendations[Id],J100:AW100,0)))/COUNTIF(J100:AW100,"&lt;&gt;"))</f>
        <v>0</v>
      </c>
      <c r="J100" s="90" t="s">
        <v>45</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1018</v>
      </c>
      <c r="B101" s="81" t="s">
        <v>1032</v>
      </c>
      <c r="C101" s="83" t="s">
        <v>1033</v>
      </c>
      <c r="D101" s="85" t="s">
        <v>1034</v>
      </c>
      <c r="E101" s="85" t="s">
        <v>1035</v>
      </c>
      <c r="F101" s="86" t="s">
        <v>737</v>
      </c>
      <c r="G101" s="86" t="s">
        <v>1027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1018</v>
      </c>
      <c r="B102" s="81" t="s">
        <v>1036</v>
      </c>
      <c r="C102" s="83" t="s">
        <v>1037</v>
      </c>
      <c r="D102" s="85" t="s">
        <v>1038</v>
      </c>
      <c r="E102" s="85" t="s">
        <v>1039</v>
      </c>
      <c r="F102" s="86" t="s">
        <v>737</v>
      </c>
      <c r="G102" s="86" t="s">
        <v>1027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1040</v>
      </c>
      <c r="B103" s="80">
        <v>12</v>
      </c>
      <c r="C103" s="82" t="s">
        <v>25</v>
      </c>
      <c r="D103" s="84" t="s">
        <v>1041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1040</v>
      </c>
      <c r="B104" s="81" t="s">
        <v>339</v>
      </c>
      <c r="C104" s="83" t="s">
        <v>1042</v>
      </c>
      <c r="D104" s="85" t="s">
        <v>1043</v>
      </c>
      <c r="E104" s="85" t="s">
        <v>1044</v>
      </c>
      <c r="F104" s="86" t="s">
        <v>929</v>
      </c>
      <c r="G104" s="86" t="s">
        <v>725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1040</v>
      </c>
      <c r="B105" s="81" t="s">
        <v>344</v>
      </c>
      <c r="C105" s="83" t="s">
        <v>1045</v>
      </c>
      <c r="D105" s="85" t="s">
        <v>1046</v>
      </c>
      <c r="E105" s="85" t="s">
        <v>1047</v>
      </c>
      <c r="F105" s="86" t="s">
        <v>929</v>
      </c>
      <c r="G105" s="86" t="s">
        <v>725</v>
      </c>
      <c r="H105" s="86">
        <v>2</v>
      </c>
      <c r="I105" s="88">
        <f>IF(COUNTIF(J105:AW105,"&lt;&gt;")=0,"",SUMPRODUCT(((Recommendations[ImplStatus]="Implemented")+(Recommendations[ImplStatus]="Compensated"))*ISNUMBER(MATCH(Recommendations[Id],J105:AW105,0)))/COUNTIF(J105:AW105,"&lt;&gt;"))</f>
        <v>0</v>
      </c>
      <c r="J105" s="90" t="s">
        <v>111</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1040</v>
      </c>
      <c r="B106" s="81" t="s">
        <v>349</v>
      </c>
      <c r="C106" s="83" t="s">
        <v>1048</v>
      </c>
      <c r="D106" s="85" t="s">
        <v>1049</v>
      </c>
      <c r="E106" s="85" t="s">
        <v>1050</v>
      </c>
      <c r="F106" s="86" t="s">
        <v>929</v>
      </c>
      <c r="G106" s="86" t="s">
        <v>725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1040</v>
      </c>
      <c r="B107" s="81" t="s">
        <v>355</v>
      </c>
      <c r="C107" s="83" t="s">
        <v>1051</v>
      </c>
      <c r="D107" s="85" t="s">
        <v>1052</v>
      </c>
      <c r="E107" s="85" t="s">
        <v>1053</v>
      </c>
      <c r="F107" s="86" t="s">
        <v>784</v>
      </c>
      <c r="G107" s="86" t="s">
        <v>738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1040</v>
      </c>
      <c r="B108" s="81" t="s">
        <v>360</v>
      </c>
      <c r="C108" s="83" t="s">
        <v>1054</v>
      </c>
      <c r="D108" s="85" t="s">
        <v>1055</v>
      </c>
      <c r="E108" s="85" t="s">
        <v>1056</v>
      </c>
      <c r="F108" s="86" t="s">
        <v>929</v>
      </c>
      <c r="G108" s="86" t="s">
        <v>725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1040</v>
      </c>
      <c r="B109" s="81" t="s">
        <v>365</v>
      </c>
      <c r="C109" s="83" t="s">
        <v>1057</v>
      </c>
      <c r="D109" s="85" t="s">
        <v>1058</v>
      </c>
      <c r="E109" s="85" t="s">
        <v>1059</v>
      </c>
      <c r="F109" s="86" t="s">
        <v>929</v>
      </c>
      <c r="G109" s="86" t="s">
        <v>725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1040</v>
      </c>
      <c r="B110" s="81" t="s">
        <v>370</v>
      </c>
      <c r="C110" s="83" t="s">
        <v>1060</v>
      </c>
      <c r="D110" s="85" t="s">
        <v>1061</v>
      </c>
      <c r="E110" s="85" t="s">
        <v>1062</v>
      </c>
      <c r="F110" s="86" t="s">
        <v>685</v>
      </c>
      <c r="G110" s="86" t="s">
        <v>725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1040</v>
      </c>
      <c r="B111" s="81" t="s">
        <v>375</v>
      </c>
      <c r="C111" s="83" t="s">
        <v>1063</v>
      </c>
      <c r="D111" s="85" t="s">
        <v>1064</v>
      </c>
      <c r="E111" s="85" t="s">
        <v>1065</v>
      </c>
      <c r="F111" s="86" t="s">
        <v>685</v>
      </c>
      <c r="G111" s="86" t="s">
        <v>725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1066</v>
      </c>
      <c r="B112" s="80">
        <v>13</v>
      </c>
      <c r="C112" s="82" t="s">
        <v>25</v>
      </c>
      <c r="D112" s="84" t="s">
        <v>1067</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1066</v>
      </c>
      <c r="B113" s="81" t="s">
        <v>1068</v>
      </c>
      <c r="C113" s="83" t="s">
        <v>1069</v>
      </c>
      <c r="D113" s="85" t="s">
        <v>1070</v>
      </c>
      <c r="E113" s="85" t="s">
        <v>1071</v>
      </c>
      <c r="F113" s="86" t="s">
        <v>929</v>
      </c>
      <c r="G113" s="86" t="s">
        <v>696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1066</v>
      </c>
      <c r="B114" s="81" t="s">
        <v>1072</v>
      </c>
      <c r="C114" s="83" t="s">
        <v>1073</v>
      </c>
      <c r="D114" s="85" t="s">
        <v>1074</v>
      </c>
      <c r="E114" s="85" t="s">
        <v>1075</v>
      </c>
      <c r="F114" s="86" t="s">
        <v>685</v>
      </c>
      <c r="G114" s="86" t="s">
        <v>696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1066</v>
      </c>
      <c r="B115" s="81" t="s">
        <v>1076</v>
      </c>
      <c r="C115" s="83" t="s">
        <v>1077</v>
      </c>
      <c r="D115" s="85" t="s">
        <v>1078</v>
      </c>
      <c r="E115" s="85" t="s">
        <v>1079</v>
      </c>
      <c r="F115" s="86" t="s">
        <v>929</v>
      </c>
      <c r="G115" s="86" t="s">
        <v>696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1066</v>
      </c>
      <c r="B116" s="81" t="s">
        <v>1080</v>
      </c>
      <c r="C116" s="83" t="s">
        <v>1081</v>
      </c>
      <c r="D116" s="85" t="s">
        <v>1082</v>
      </c>
      <c r="E116" s="85" t="s">
        <v>1083</v>
      </c>
      <c r="F116" s="86" t="s">
        <v>929</v>
      </c>
      <c r="G116" s="86" t="s">
        <v>725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1066</v>
      </c>
      <c r="B117" s="81" t="s">
        <v>1084</v>
      </c>
      <c r="C117" s="83" t="s">
        <v>1085</v>
      </c>
      <c r="D117" s="85" t="s">
        <v>1086</v>
      </c>
      <c r="E117" s="85" t="s">
        <v>1087</v>
      </c>
      <c r="F117" s="86" t="s">
        <v>685</v>
      </c>
      <c r="G117" s="86" t="s">
        <v>725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1066</v>
      </c>
      <c r="B118" s="81" t="s">
        <v>1088</v>
      </c>
      <c r="C118" s="83" t="s">
        <v>1089</v>
      </c>
      <c r="D118" s="85" t="s">
        <v>1090</v>
      </c>
      <c r="E118" s="85" t="s">
        <v>1091</v>
      </c>
      <c r="F118" s="86" t="s">
        <v>929</v>
      </c>
      <c r="G118" s="86" t="s">
        <v>696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1066</v>
      </c>
      <c r="B119" s="81" t="s">
        <v>1092</v>
      </c>
      <c r="C119" s="83" t="s">
        <v>1093</v>
      </c>
      <c r="D119" s="85" t="s">
        <v>1094</v>
      </c>
      <c r="E119" s="85" t="s">
        <v>1095</v>
      </c>
      <c r="F119" s="86" t="s">
        <v>685</v>
      </c>
      <c r="G119" s="86" t="s">
        <v>725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1066</v>
      </c>
      <c r="B120" s="81" t="s">
        <v>1096</v>
      </c>
      <c r="C120" s="83" t="s">
        <v>1097</v>
      </c>
      <c r="D120" s="85" t="s">
        <v>1098</v>
      </c>
      <c r="E120" s="85" t="s">
        <v>1099</v>
      </c>
      <c r="F120" s="86" t="s">
        <v>929</v>
      </c>
      <c r="G120" s="86" t="s">
        <v>725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1066</v>
      </c>
      <c r="B121" s="81" t="s">
        <v>1100</v>
      </c>
      <c r="C121" s="83" t="s">
        <v>1101</v>
      </c>
      <c r="D121" s="85" t="s">
        <v>1102</v>
      </c>
      <c r="E121" s="85" t="s">
        <v>1103</v>
      </c>
      <c r="F121" s="86" t="s">
        <v>929</v>
      </c>
      <c r="G121" s="86" t="s">
        <v>725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1066</v>
      </c>
      <c r="B122" s="81" t="s">
        <v>1104</v>
      </c>
      <c r="C122" s="83" t="s">
        <v>1105</v>
      </c>
      <c r="D122" s="85" t="s">
        <v>1106</v>
      </c>
      <c r="E122" s="85" t="s">
        <v>1107</v>
      </c>
      <c r="F122" s="86" t="s">
        <v>929</v>
      </c>
      <c r="G122" s="86" t="s">
        <v>725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1066</v>
      </c>
      <c r="B123" s="81" t="s">
        <v>1108</v>
      </c>
      <c r="C123" s="83" t="s">
        <v>1109</v>
      </c>
      <c r="D123" s="85" t="s">
        <v>1110</v>
      </c>
      <c r="E123" s="85" t="s">
        <v>1111</v>
      </c>
      <c r="F123" s="86" t="s">
        <v>929</v>
      </c>
      <c r="G123" s="86" t="s">
        <v>696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1112</v>
      </c>
      <c r="B124" s="80">
        <v>14</v>
      </c>
      <c r="C124" s="82" t="s">
        <v>25</v>
      </c>
      <c r="D124" s="84" t="s">
        <v>1113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1112</v>
      </c>
      <c r="B125" s="81" t="s">
        <v>1114</v>
      </c>
      <c r="C125" s="83" t="s">
        <v>1115</v>
      </c>
      <c r="D125" s="85" t="s">
        <v>1116</v>
      </c>
      <c r="E125" s="85" t="s">
        <v>1117</v>
      </c>
      <c r="F125" s="86" t="s">
        <v>784</v>
      </c>
      <c r="G125" s="86" t="s">
        <v>738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1112</v>
      </c>
      <c r="B126" s="81" t="s">
        <v>1118</v>
      </c>
      <c r="C126" s="83" t="s">
        <v>1119</v>
      </c>
      <c r="D126" s="85" t="s">
        <v>1120</v>
      </c>
      <c r="E126" s="85" t="s">
        <v>1121</v>
      </c>
      <c r="F126" s="86" t="s">
        <v>809</v>
      </c>
      <c r="G126" s="86" t="s">
        <v>725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1112</v>
      </c>
      <c r="B127" s="81" t="s">
        <v>1122</v>
      </c>
      <c r="C127" s="83" t="s">
        <v>1123</v>
      </c>
      <c r="D127" s="85" t="s">
        <v>1124</v>
      </c>
      <c r="E127" s="85" t="s">
        <v>1125</v>
      </c>
      <c r="F127" s="86" t="s">
        <v>809</v>
      </c>
      <c r="G127" s="86" t="s">
        <v>725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1112</v>
      </c>
      <c r="B128" s="81" t="s">
        <v>1126</v>
      </c>
      <c r="C128" s="83" t="s">
        <v>1127</v>
      </c>
      <c r="D128" s="85" t="s">
        <v>1128</v>
      </c>
      <c r="E128" s="85" t="s">
        <v>1129</v>
      </c>
      <c r="F128" s="86" t="s">
        <v>809</v>
      </c>
      <c r="G128" s="86" t="s">
        <v>725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1112</v>
      </c>
      <c r="B129" s="81" t="s">
        <v>1130</v>
      </c>
      <c r="C129" s="83" t="s">
        <v>1131</v>
      </c>
      <c r="D129" s="85" t="s">
        <v>1132</v>
      </c>
      <c r="E129" s="85" t="s">
        <v>1133</v>
      </c>
      <c r="F129" s="86" t="s">
        <v>809</v>
      </c>
      <c r="G129" s="86" t="s">
        <v>725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1112</v>
      </c>
      <c r="B130" s="81" t="s">
        <v>1134</v>
      </c>
      <c r="C130" s="83" t="s">
        <v>1135</v>
      </c>
      <c r="D130" s="85" t="s">
        <v>1136</v>
      </c>
      <c r="E130" s="85" t="s">
        <v>1137</v>
      </c>
      <c r="F130" s="86" t="s">
        <v>809</v>
      </c>
      <c r="G130" s="86" t="s">
        <v>725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1112</v>
      </c>
      <c r="B131" s="81" t="s">
        <v>1138</v>
      </c>
      <c r="C131" s="83" t="s">
        <v>1139</v>
      </c>
      <c r="D131" s="85" t="s">
        <v>1140</v>
      </c>
      <c r="E131" s="85" t="s">
        <v>1141</v>
      </c>
      <c r="F131" s="86" t="s">
        <v>809</v>
      </c>
      <c r="G131" s="86" t="s">
        <v>725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1112</v>
      </c>
      <c r="B132" s="81" t="s">
        <v>1142</v>
      </c>
      <c r="C132" s="83" t="s">
        <v>1143</v>
      </c>
      <c r="D132" s="85" t="s">
        <v>1144</v>
      </c>
      <c r="E132" s="85" t="s">
        <v>1145</v>
      </c>
      <c r="F132" s="86" t="s">
        <v>809</v>
      </c>
      <c r="G132" s="86" t="s">
        <v>725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1112</v>
      </c>
      <c r="B133" s="81" t="s">
        <v>1146</v>
      </c>
      <c r="C133" s="83" t="s">
        <v>1147</v>
      </c>
      <c r="D133" s="85" t="s">
        <v>1148</v>
      </c>
      <c r="E133" s="85" t="s">
        <v>1149</v>
      </c>
      <c r="F133" s="86" t="s">
        <v>809</v>
      </c>
      <c r="G133" s="86" t="s">
        <v>725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1150</v>
      </c>
      <c r="B134" s="80">
        <v>15</v>
      </c>
      <c r="C134" s="82" t="s">
        <v>25</v>
      </c>
      <c r="D134" s="84" t="s">
        <v>1151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1150</v>
      </c>
      <c r="B135" s="81" t="s">
        <v>1152</v>
      </c>
      <c r="C135" s="83" t="s">
        <v>1153</v>
      </c>
      <c r="D135" s="85" t="s">
        <v>1154</v>
      </c>
      <c r="E135" s="85" t="s">
        <v>1155</v>
      </c>
      <c r="F135" s="86" t="s">
        <v>809</v>
      </c>
      <c r="G135" s="86" t="s">
        <v>686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1150</v>
      </c>
      <c r="B136" s="81" t="s">
        <v>1156</v>
      </c>
      <c r="C136" s="83" t="s">
        <v>1157</v>
      </c>
      <c r="D136" s="85" t="s">
        <v>1158</v>
      </c>
      <c r="E136" s="85" t="s">
        <v>1159</v>
      </c>
      <c r="F136" s="86" t="s">
        <v>784</v>
      </c>
      <c r="G136" s="86" t="s">
        <v>738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1150</v>
      </c>
      <c r="B137" s="81" t="s">
        <v>1160</v>
      </c>
      <c r="C137" s="83" t="s">
        <v>1161</v>
      </c>
      <c r="D137" s="85" t="s">
        <v>1162</v>
      </c>
      <c r="E137" s="85" t="s">
        <v>1163</v>
      </c>
      <c r="F137" s="86" t="s">
        <v>809</v>
      </c>
      <c r="G137" s="86" t="s">
        <v>738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1150</v>
      </c>
      <c r="B138" s="81" t="s">
        <v>1164</v>
      </c>
      <c r="C138" s="83" t="s">
        <v>1165</v>
      </c>
      <c r="D138" s="85" t="s">
        <v>1166</v>
      </c>
      <c r="E138" s="85" t="s">
        <v>1167</v>
      </c>
      <c r="F138" s="86" t="s">
        <v>784</v>
      </c>
      <c r="G138" s="86" t="s">
        <v>738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1150</v>
      </c>
      <c r="B139" s="81" t="s">
        <v>1168</v>
      </c>
      <c r="C139" s="83" t="s">
        <v>1169</v>
      </c>
      <c r="D139" s="85" t="s">
        <v>1170</v>
      </c>
      <c r="E139" s="85" t="s">
        <v>1171</v>
      </c>
      <c r="F139" s="86" t="s">
        <v>809</v>
      </c>
      <c r="G139" s="86" t="s">
        <v>738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1150</v>
      </c>
      <c r="B140" s="81" t="s">
        <v>1172</v>
      </c>
      <c r="C140" s="83" t="s">
        <v>1173</v>
      </c>
      <c r="D140" s="85" t="s">
        <v>1174</v>
      </c>
      <c r="E140" s="85" t="s">
        <v>1175</v>
      </c>
      <c r="F140" s="86" t="s">
        <v>737</v>
      </c>
      <c r="G140" s="86" t="s">
        <v>738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1150</v>
      </c>
      <c r="B141" s="81" t="s">
        <v>1176</v>
      </c>
      <c r="C141" s="83" t="s">
        <v>1177</v>
      </c>
      <c r="D141" s="85" t="s">
        <v>1178</v>
      </c>
      <c r="E141" s="85" t="s">
        <v>1179</v>
      </c>
      <c r="F141" s="86" t="s">
        <v>737</v>
      </c>
      <c r="G141" s="86" t="s">
        <v>725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1180</v>
      </c>
      <c r="B142" s="80">
        <v>16</v>
      </c>
      <c r="C142" s="82" t="s">
        <v>25</v>
      </c>
      <c r="D142" s="84" t="s">
        <v>1181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1180</v>
      </c>
      <c r="B143" s="81" t="s">
        <v>401</v>
      </c>
      <c r="C143" s="83" t="s">
        <v>1182</v>
      </c>
      <c r="D143" s="85" t="s">
        <v>1183</v>
      </c>
      <c r="E143" s="85" t="s">
        <v>1184</v>
      </c>
      <c r="F143" s="86" t="s">
        <v>784</v>
      </c>
      <c r="G143" s="86" t="s">
        <v>738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1180</v>
      </c>
      <c r="B144" s="81" t="s">
        <v>1185</v>
      </c>
      <c r="C144" s="83" t="s">
        <v>1186</v>
      </c>
      <c r="D144" s="85" t="s">
        <v>1187</v>
      </c>
      <c r="E144" s="85" t="s">
        <v>1188</v>
      </c>
      <c r="F144" s="86" t="s">
        <v>784</v>
      </c>
      <c r="G144" s="86" t="s">
        <v>738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1180</v>
      </c>
      <c r="B145" s="81" t="s">
        <v>1189</v>
      </c>
      <c r="C145" s="83" t="s">
        <v>1190</v>
      </c>
      <c r="D145" s="85" t="s">
        <v>1191</v>
      </c>
      <c r="E145" s="85" t="s">
        <v>1192</v>
      </c>
      <c r="F145" s="86" t="s">
        <v>711</v>
      </c>
      <c r="G145" s="86" t="s">
        <v>696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1180</v>
      </c>
      <c r="B146" s="81" t="s">
        <v>1193</v>
      </c>
      <c r="C146" s="83" t="s">
        <v>1194</v>
      </c>
      <c r="D146" s="85" t="s">
        <v>1195</v>
      </c>
      <c r="E146" s="85" t="s">
        <v>1196</v>
      </c>
      <c r="F146" s="86" t="s">
        <v>711</v>
      </c>
      <c r="G146" s="86" t="s">
        <v>686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1180</v>
      </c>
      <c r="B147" s="81" t="s">
        <v>1197</v>
      </c>
      <c r="C147" s="83" t="s">
        <v>1198</v>
      </c>
      <c r="D147" s="85" t="s">
        <v>1199</v>
      </c>
      <c r="E147" s="85" t="s">
        <v>1200</v>
      </c>
      <c r="F147" s="86" t="s">
        <v>711</v>
      </c>
      <c r="G147" s="86" t="s">
        <v>725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1180</v>
      </c>
      <c r="B148" s="81" t="s">
        <v>1201</v>
      </c>
      <c r="C148" s="83" t="s">
        <v>1202</v>
      </c>
      <c r="D148" s="85" t="s">
        <v>1203</v>
      </c>
      <c r="E148" s="85" t="s">
        <v>1204</v>
      </c>
      <c r="F148" s="86" t="s">
        <v>784</v>
      </c>
      <c r="G148" s="86" t="s">
        <v>738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1180</v>
      </c>
      <c r="B149" s="81" t="s">
        <v>1205</v>
      </c>
      <c r="C149" s="83" t="s">
        <v>1206</v>
      </c>
      <c r="D149" s="85" t="s">
        <v>1207</v>
      </c>
      <c r="E149" s="85" t="s">
        <v>1208</v>
      </c>
      <c r="F149" s="86" t="s">
        <v>711</v>
      </c>
      <c r="G149" s="86" t="s">
        <v>725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1180</v>
      </c>
      <c r="B150" s="81" t="s">
        <v>1209</v>
      </c>
      <c r="C150" s="83" t="s">
        <v>1210</v>
      </c>
      <c r="D150" s="85" t="s">
        <v>1211</v>
      </c>
      <c r="E150" s="85" t="s">
        <v>1212</v>
      </c>
      <c r="F150" s="86" t="s">
        <v>929</v>
      </c>
      <c r="G150" s="86" t="s">
        <v>725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1180</v>
      </c>
      <c r="B151" s="81" t="s">
        <v>1213</v>
      </c>
      <c r="C151" s="83" t="s">
        <v>1214</v>
      </c>
      <c r="D151" s="85" t="s">
        <v>1215</v>
      </c>
      <c r="E151" s="85" t="s">
        <v>1216</v>
      </c>
      <c r="F151" s="86" t="s">
        <v>809</v>
      </c>
      <c r="G151" s="86" t="s">
        <v>725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1180</v>
      </c>
      <c r="B152" s="81" t="s">
        <v>1217</v>
      </c>
      <c r="C152" s="83" t="s">
        <v>1218</v>
      </c>
      <c r="D152" s="85" t="s">
        <v>1219</v>
      </c>
      <c r="E152" s="85" t="s">
        <v>1220</v>
      </c>
      <c r="F152" s="86" t="s">
        <v>711</v>
      </c>
      <c r="G152" s="86" t="s">
        <v>725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1180</v>
      </c>
      <c r="B153" s="81" t="s">
        <v>1221</v>
      </c>
      <c r="C153" s="83" t="s">
        <v>1222</v>
      </c>
      <c r="D153" s="85" t="s">
        <v>1223</v>
      </c>
      <c r="E153" s="85" t="s">
        <v>1224</v>
      </c>
      <c r="F153" s="86" t="s">
        <v>711</v>
      </c>
      <c r="G153" s="86" t="s">
        <v>725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1180</v>
      </c>
      <c r="B154" s="81" t="s">
        <v>1225</v>
      </c>
      <c r="C154" s="83" t="s">
        <v>1226</v>
      </c>
      <c r="D154" s="85" t="s">
        <v>1227</v>
      </c>
      <c r="E154" s="85" t="s">
        <v>1228</v>
      </c>
      <c r="F154" s="86" t="s">
        <v>711</v>
      </c>
      <c r="G154" s="86" t="s">
        <v>725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1180</v>
      </c>
      <c r="B155" s="81" t="s">
        <v>1229</v>
      </c>
      <c r="C155" s="83" t="s">
        <v>1230</v>
      </c>
      <c r="D155" s="85" t="s">
        <v>1231</v>
      </c>
      <c r="E155" s="85" t="s">
        <v>1232</v>
      </c>
      <c r="F155" s="86" t="s">
        <v>711</v>
      </c>
      <c r="G155" s="86" t="s">
        <v>696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1180</v>
      </c>
      <c r="B156" s="81" t="s">
        <v>1233</v>
      </c>
      <c r="C156" s="83" t="s">
        <v>1234</v>
      </c>
      <c r="D156" s="85" t="s">
        <v>1235</v>
      </c>
      <c r="E156" s="85" t="s">
        <v>1236</v>
      </c>
      <c r="F156" s="86" t="s">
        <v>711</v>
      </c>
      <c r="G156" s="86" t="s">
        <v>725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1237</v>
      </c>
      <c r="B157" s="80">
        <v>17</v>
      </c>
      <c r="C157" s="82" t="s">
        <v>25</v>
      </c>
      <c r="D157" s="84" t="s">
        <v>1238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1237</v>
      </c>
      <c r="B158" s="81" t="s">
        <v>1239</v>
      </c>
      <c r="C158" s="83" t="s">
        <v>1240</v>
      </c>
      <c r="D158" s="85" t="s">
        <v>1241</v>
      </c>
      <c r="E158" s="85" t="s">
        <v>1242</v>
      </c>
      <c r="F158" s="86" t="s">
        <v>809</v>
      </c>
      <c r="G158" s="86" t="s">
        <v>691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1237</v>
      </c>
      <c r="B159" s="81" t="s">
        <v>1243</v>
      </c>
      <c r="C159" s="83" t="s">
        <v>1244</v>
      </c>
      <c r="D159" s="85" t="s">
        <v>1245</v>
      </c>
      <c r="E159" s="85" t="s">
        <v>1246</v>
      </c>
      <c r="F159" s="86" t="s">
        <v>784</v>
      </c>
      <c r="G159" s="86" t="s">
        <v>738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1237</v>
      </c>
      <c r="B160" s="81" t="s">
        <v>1247</v>
      </c>
      <c r="C160" s="83" t="s">
        <v>1248</v>
      </c>
      <c r="D160" s="85" t="s">
        <v>1249</v>
      </c>
      <c r="E160" s="85" t="s">
        <v>1250</v>
      </c>
      <c r="F160" s="86" t="s">
        <v>784</v>
      </c>
      <c r="G160" s="86" t="s">
        <v>738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1237</v>
      </c>
      <c r="B161" s="81" t="s">
        <v>1251</v>
      </c>
      <c r="C161" s="83" t="s">
        <v>1252</v>
      </c>
      <c r="D161" s="85" t="s">
        <v>1253</v>
      </c>
      <c r="E161" s="85" t="s">
        <v>1254</v>
      </c>
      <c r="F161" s="86" t="s">
        <v>784</v>
      </c>
      <c r="G161" s="86" t="s">
        <v>738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1237</v>
      </c>
      <c r="B162" s="81" t="s">
        <v>1255</v>
      </c>
      <c r="C162" s="83" t="s">
        <v>1256</v>
      </c>
      <c r="D162" s="85" t="s">
        <v>1257</v>
      </c>
      <c r="E162" s="85" t="s">
        <v>1258</v>
      </c>
      <c r="F162" s="86" t="s">
        <v>809</v>
      </c>
      <c r="G162" s="86" t="s">
        <v>691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1237</v>
      </c>
      <c r="B163" s="81" t="s">
        <v>1259</v>
      </c>
      <c r="C163" s="83" t="s">
        <v>1260</v>
      </c>
      <c r="D163" s="85" t="s">
        <v>1261</v>
      </c>
      <c r="E163" s="85" t="s">
        <v>1262</v>
      </c>
      <c r="F163" s="86" t="s">
        <v>809</v>
      </c>
      <c r="G163" s="86" t="s">
        <v>691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1237</v>
      </c>
      <c r="B164" s="81" t="s">
        <v>1263</v>
      </c>
      <c r="C164" s="83" t="s">
        <v>1264</v>
      </c>
      <c r="D164" s="85" t="s">
        <v>1265</v>
      </c>
      <c r="E164" s="85" t="s">
        <v>1266</v>
      </c>
      <c r="F164" s="86" t="s">
        <v>809</v>
      </c>
      <c r="G164" s="86" t="s">
        <v>1027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1237</v>
      </c>
      <c r="B165" s="81" t="s">
        <v>1267</v>
      </c>
      <c r="C165" s="83" t="s">
        <v>1268</v>
      </c>
      <c r="D165" s="85" t="s">
        <v>1269</v>
      </c>
      <c r="E165" s="85" t="s">
        <v>1270</v>
      </c>
      <c r="F165" s="86" t="s">
        <v>809</v>
      </c>
      <c r="G165" s="86" t="s">
        <v>1027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1237</v>
      </c>
      <c r="B166" s="81" t="s">
        <v>1271</v>
      </c>
      <c r="C166" s="83" t="s">
        <v>1272</v>
      </c>
      <c r="D166" s="85" t="s">
        <v>1273</v>
      </c>
      <c r="E166" s="85" t="s">
        <v>1274</v>
      </c>
      <c r="F166" s="86" t="s">
        <v>784</v>
      </c>
      <c r="G166" s="86" t="s">
        <v>1027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1275</v>
      </c>
      <c r="B167" s="80">
        <v>18</v>
      </c>
      <c r="C167" s="82" t="s">
        <v>25</v>
      </c>
      <c r="D167" s="84" t="s">
        <v>1276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1275</v>
      </c>
      <c r="B168" s="81" t="s">
        <v>1277</v>
      </c>
      <c r="C168" s="83" t="s">
        <v>1278</v>
      </c>
      <c r="D168" s="85" t="s">
        <v>1279</v>
      </c>
      <c r="E168" s="85" t="s">
        <v>1280</v>
      </c>
      <c r="F168" s="86" t="s">
        <v>784</v>
      </c>
      <c r="G168" s="86" t="s">
        <v>738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1275</v>
      </c>
      <c r="B169" s="81" t="s">
        <v>1281</v>
      </c>
      <c r="C169" s="83" t="s">
        <v>1282</v>
      </c>
      <c r="D169" s="85" t="s">
        <v>1283</v>
      </c>
      <c r="E169" s="85" t="s">
        <v>1284</v>
      </c>
      <c r="F169" s="86" t="s">
        <v>929</v>
      </c>
      <c r="G169" s="86" t="s">
        <v>696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1275</v>
      </c>
      <c r="B170" s="81" t="s">
        <v>1285</v>
      </c>
      <c r="C170" s="83" t="s">
        <v>1286</v>
      </c>
      <c r="D170" s="85" t="s">
        <v>1287</v>
      </c>
      <c r="E170" s="85" t="s">
        <v>1288</v>
      </c>
      <c r="F170" s="86" t="s">
        <v>929</v>
      </c>
      <c r="G170" s="86" t="s">
        <v>725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1275</v>
      </c>
      <c r="B171" s="81" t="s">
        <v>1289</v>
      </c>
      <c r="C171" s="83" t="s">
        <v>1290</v>
      </c>
      <c r="D171" s="85" t="s">
        <v>1291</v>
      </c>
      <c r="E171" s="85" t="s">
        <v>1292</v>
      </c>
      <c r="F171" s="86" t="s">
        <v>929</v>
      </c>
      <c r="G171" s="86" t="s">
        <v>725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1275</v>
      </c>
      <c r="B172" s="91" t="s">
        <v>1293</v>
      </c>
      <c r="C172" s="92" t="s">
        <v>1294</v>
      </c>
      <c r="D172" s="93" t="s">
        <v>1295</v>
      </c>
      <c r="E172" s="93" t="s">
        <v>1296</v>
      </c>
      <c r="F172" s="94" t="s">
        <v>929</v>
      </c>
      <c r="G172" s="94" t="s">
        <v>696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406</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IFERROR(INDEX('Recommendations'!$I$2:$I$69, MATCH(J2,'Recommendations'!$B$2:$B$69,0))="Implemented", FALSE))</xm:f>
            <x14:dxf>
              <font>
                <color rgb="FF000000"/>
              </font>
              <fill>
                <patternFill>
                  <bgColor rgb="FF3C7D22"/>
                </patternFill>
              </fill>
            </x14:dxf>
          </x14:cfRule>
          <x14:cfRule type="expression" priority="2" id="{00000000-000E-0000-0400-000002000000}">
            <xm:f>AND(J2&lt;&gt;"", IFERROR(INDEX('Recommendations'!$I$2:$I$69, MATCH(J2,'Recommendations'!$B$2:$B$69,0))="Compensated", FALSE))</xm:f>
            <x14:dxf>
              <font>
                <color rgb="FF000000"/>
              </font>
              <fill>
                <patternFill>
                  <bgColor rgb="FFC6E0B4"/>
                </patternFill>
              </fill>
            </x14:dxf>
          </x14:cfRule>
          <x14:cfRule type="expression" priority="3" id="{00000000-000E-0000-0400-000003000000}">
            <xm:f>AND(J2&lt;&gt;"", IFERROR(INDEX('Recommendations'!$I$2:$I$69, MATCH(J2,'Recommendations'!$B$2:$B$69,0))="Testing", FALSE))</xm:f>
            <x14:dxf>
              <font>
                <color rgb="FF000000"/>
              </font>
              <fill>
                <patternFill>
                  <bgColor rgb="FFFFC000"/>
                </patternFill>
              </fill>
            </x14:dxf>
          </x14:cfRule>
          <x14:cfRule type="expression" priority="4" id="{00000000-000E-0000-0400-000004000000}">
            <xm:f>AND(J2&lt;&gt;"", IFERROR(INDEX('Recommendations'!$I$2:$I$69, MATCH(J2,'Recommendations'!$B$2:$B$69,0))="Failed", FALSE))</xm:f>
            <x14:dxf>
              <font>
                <color rgb="FF000000"/>
              </font>
              <fill>
                <patternFill>
                  <bgColor rgb="FFD82891"/>
                </patternFill>
              </fill>
            </x14:dxf>
          </x14:cfRule>
          <x14:cfRule type="expression" priority="5" id="{00000000-000E-0000-0400-000005000000}">
            <xm:f>AND(J2&lt;&gt;"", IFERROR(INDEX('Recommendations'!$I$2:$I$69, MATCH(J2,'Recommendations'!$B$2:$B$69,0))="Risk Accepted", FALSE))</xm:f>
            <x14:dxf>
              <font>
                <color rgb="FF000000"/>
              </font>
              <fill>
                <patternFill>
                  <bgColor rgb="FFD9D9D9"/>
                </patternFill>
              </fill>
            </x14:dxf>
          </x14:cfRule>
          <x14:cfRule type="expression" priority="6" id="{00000000-000E-0000-0400-000006000000}">
            <xm:f>AND(J2&lt;&gt;"", IFERROR(INDEX('Recommendations'!$I$2:$I$69, MATCH(J2,'Recommendations'!$B$2:$B$69,0))="N/A",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1297</v>
      </c>
      <c r="C1" s="121" t="s">
        <v>11</v>
      </c>
      <c r="D1" s="121" t="s">
        <v>544</v>
      </c>
      <c r="E1" s="121" t="s">
        <v>1298</v>
      </c>
      <c r="F1" s="121" t="s">
        <v>1299</v>
      </c>
      <c r="G1" s="121" t="s">
        <v>638</v>
      </c>
      <c r="H1" s="121" t="s">
        <v>639</v>
      </c>
      <c r="I1" s="121" t="s">
        <v>640</v>
      </c>
      <c r="J1" s="121" t="s">
        <v>641</v>
      </c>
      <c r="K1" s="121" t="s">
        <v>642</v>
      </c>
      <c r="L1" s="121" t="s">
        <v>643</v>
      </c>
      <c r="M1" s="121" t="s">
        <v>644</v>
      </c>
      <c r="N1" s="121" t="s">
        <v>645</v>
      </c>
      <c r="O1" s="121" t="s">
        <v>646</v>
      </c>
      <c r="P1" s="121" t="s">
        <v>647</v>
      </c>
      <c r="Q1" s="121" t="s">
        <v>648</v>
      </c>
      <c r="R1" s="121" t="s">
        <v>649</v>
      </c>
      <c r="S1" s="121" t="s">
        <v>650</v>
      </c>
      <c r="T1" s="121" t="s">
        <v>651</v>
      </c>
      <c r="U1" s="121" t="s">
        <v>652</v>
      </c>
      <c r="V1" s="121" t="s">
        <v>653</v>
      </c>
      <c r="W1" s="121" t="s">
        <v>654</v>
      </c>
      <c r="X1" s="121" t="s">
        <v>655</v>
      </c>
      <c r="Y1" s="121" t="s">
        <v>656</v>
      </c>
      <c r="Z1" s="121" t="s">
        <v>657</v>
      </c>
      <c r="AA1" s="121" t="s">
        <v>658</v>
      </c>
      <c r="AB1" s="121" t="s">
        <v>659</v>
      </c>
      <c r="AC1" s="121" t="s">
        <v>660</v>
      </c>
      <c r="AD1" s="121" t="s">
        <v>661</v>
      </c>
      <c r="AE1" s="121" t="s">
        <v>662</v>
      </c>
      <c r="AF1" s="121" t="s">
        <v>663</v>
      </c>
      <c r="AG1" s="121" t="s">
        <v>664</v>
      </c>
      <c r="AH1" s="121" t="s">
        <v>665</v>
      </c>
      <c r="AI1" s="121" t="s">
        <v>666</v>
      </c>
      <c r="AJ1" s="121" t="s">
        <v>667</v>
      </c>
      <c r="AK1" s="121" t="s">
        <v>668</v>
      </c>
      <c r="AL1" s="121" t="s">
        <v>669</v>
      </c>
      <c r="AM1" s="121" t="s">
        <v>670</v>
      </c>
      <c r="AN1" s="121" t="s">
        <v>671</v>
      </c>
      <c r="AO1" s="121" t="s">
        <v>672</v>
      </c>
      <c r="AP1" s="121" t="s">
        <v>673</v>
      </c>
      <c r="AQ1" s="121" t="s">
        <v>674</v>
      </c>
      <c r="AR1" s="121" t="s">
        <v>675</v>
      </c>
      <c r="AS1" s="121" t="s">
        <v>676</v>
      </c>
      <c r="AT1" s="121" t="s">
        <v>677</v>
      </c>
      <c r="AU1" s="122" t="s">
        <v>678</v>
      </c>
    </row>
    <row r="2" spans="1:47" ht="60" customHeight="1" x14ac:dyDescent="0.35">
      <c r="A2" s="116" t="s">
        <v>1300</v>
      </c>
      <c r="B2" s="106" t="s">
        <v>1301</v>
      </c>
      <c r="C2" s="107" t="s">
        <v>1302</v>
      </c>
      <c r="D2" s="107" t="s">
        <v>1303</v>
      </c>
      <c r="E2" s="107" t="s">
        <v>1304</v>
      </c>
      <c r="F2" s="108" t="s">
        <v>1305</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1306</v>
      </c>
      <c r="B3" s="106" t="s">
        <v>1307</v>
      </c>
      <c r="C3" s="107" t="s">
        <v>1308</v>
      </c>
      <c r="D3" s="107" t="s">
        <v>1309</v>
      </c>
      <c r="E3" s="107" t="s">
        <v>1310</v>
      </c>
      <c r="F3" s="108" t="s">
        <v>1311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1312</v>
      </c>
      <c r="B4" s="106" t="s">
        <v>1313</v>
      </c>
      <c r="C4" s="107" t="s">
        <v>1314</v>
      </c>
      <c r="D4" s="107" t="s">
        <v>1315</v>
      </c>
      <c r="E4" s="107" t="s">
        <v>1316</v>
      </c>
      <c r="F4" s="108" t="s">
        <v>1317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1318</v>
      </c>
      <c r="B5" s="106" t="s">
        <v>1319</v>
      </c>
      <c r="C5" s="107" t="s">
        <v>1320</v>
      </c>
      <c r="D5" s="107" t="s">
        <v>1321</v>
      </c>
      <c r="E5" s="107" t="s">
        <v>1322</v>
      </c>
      <c r="F5" s="108" t="s">
        <v>1323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1324</v>
      </c>
      <c r="B6" s="106" t="s">
        <v>1325</v>
      </c>
      <c r="C6" s="107" t="s">
        <v>1326</v>
      </c>
      <c r="D6" s="107" t="s">
        <v>1327</v>
      </c>
      <c r="E6" s="107" t="s">
        <v>25</v>
      </c>
      <c r="F6" s="108" t="s">
        <v>1328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1329</v>
      </c>
      <c r="B7" s="106" t="s">
        <v>13</v>
      </c>
      <c r="C7" s="107" t="s">
        <v>1330</v>
      </c>
      <c r="D7" s="107" t="s">
        <v>1331</v>
      </c>
      <c r="E7" s="107" t="s">
        <v>25</v>
      </c>
      <c r="F7" s="108" t="s">
        <v>1332</v>
      </c>
      <c r="G7" s="109">
        <f>IF(COUNTIF(H7:AU7,"&lt;&gt;")=0,"",SUMPRODUCT(((Recommendations[ImplStatus]="Implemented")+(Recommendations[ImplStatus]="Compensated"))*ISNUMBER(MATCH(Recommendations[Id],H7:AU7,0)))/COUNTIF(H7:AU7,"&lt;&gt;"))</f>
        <v>0</v>
      </c>
      <c r="H7" s="110" t="s">
        <v>178</v>
      </c>
      <c r="I7" s="110" t="s">
        <v>192</v>
      </c>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1333</v>
      </c>
      <c r="B8" s="106" t="s">
        <v>1334</v>
      </c>
      <c r="C8" s="107" t="s">
        <v>1335</v>
      </c>
      <c r="D8" s="107" t="s">
        <v>1336</v>
      </c>
      <c r="E8" s="107" t="s">
        <v>25</v>
      </c>
      <c r="F8" s="108" t="s">
        <v>1337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1338</v>
      </c>
      <c r="B9" s="106" t="s">
        <v>1339</v>
      </c>
      <c r="C9" s="107" t="s">
        <v>1340</v>
      </c>
      <c r="D9" s="107" t="s">
        <v>1341</v>
      </c>
      <c r="E9" s="107" t="s">
        <v>25</v>
      </c>
      <c r="F9" s="108" t="s">
        <v>1342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1343</v>
      </c>
      <c r="B10" s="106" t="s">
        <v>1344</v>
      </c>
      <c r="C10" s="107" t="s">
        <v>1345</v>
      </c>
      <c r="D10" s="107" t="s">
        <v>1346</v>
      </c>
      <c r="E10" s="107" t="s">
        <v>25</v>
      </c>
      <c r="F10" s="108" t="s">
        <v>1347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1348</v>
      </c>
      <c r="B11" s="106" t="s">
        <v>1349</v>
      </c>
      <c r="C11" s="107" t="s">
        <v>1350</v>
      </c>
      <c r="D11" s="107" t="s">
        <v>1351</v>
      </c>
      <c r="E11" s="107" t="s">
        <v>25</v>
      </c>
      <c r="F11" s="108" t="s">
        <v>1352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1353</v>
      </c>
      <c r="B12" s="106" t="s">
        <v>1354</v>
      </c>
      <c r="C12" s="107" t="s">
        <v>1355</v>
      </c>
      <c r="D12" s="107" t="s">
        <v>1356</v>
      </c>
      <c r="E12" s="107" t="s">
        <v>25</v>
      </c>
      <c r="F12" s="108" t="s">
        <v>1357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1358</v>
      </c>
      <c r="B13" s="106" t="s">
        <v>1359</v>
      </c>
      <c r="C13" s="107" t="s">
        <v>1360</v>
      </c>
      <c r="D13" s="107" t="s">
        <v>1361</v>
      </c>
      <c r="E13" s="107" t="s">
        <v>25</v>
      </c>
      <c r="F13" s="108" t="s">
        <v>1362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1363</v>
      </c>
      <c r="B14" s="106" t="s">
        <v>1364</v>
      </c>
      <c r="C14" s="107" t="s">
        <v>1365</v>
      </c>
      <c r="D14" s="107" t="s">
        <v>1366</v>
      </c>
      <c r="E14" s="107" t="s">
        <v>25</v>
      </c>
      <c r="F14" s="108" t="s">
        <v>1367</v>
      </c>
      <c r="G14" s="109">
        <f>IF(COUNTIF(H14:AU14,"&lt;&gt;")=0,"",SUMPRODUCT(((Recommendations[ImplStatus]="Implemented")+(Recommendations[ImplStatus]="Compensated"))*ISNUMBER(MATCH(Recommendations[Id],H14:AU14,0)))/COUNTIF(H14:AU14,"&lt;&gt;"))</f>
        <v>0</v>
      </c>
      <c r="H14" s="110" t="s">
        <v>145</v>
      </c>
      <c r="I14" s="110" t="s">
        <v>224</v>
      </c>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1368</v>
      </c>
      <c r="B15" s="106" t="s">
        <v>1369</v>
      </c>
      <c r="C15" s="107" t="s">
        <v>1370</v>
      </c>
      <c r="D15" s="107" t="s">
        <v>1371</v>
      </c>
      <c r="E15" s="107" t="s">
        <v>25</v>
      </c>
      <c r="F15" s="108" t="s">
        <v>1372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1373</v>
      </c>
      <c r="B16" s="106" t="s">
        <v>1374</v>
      </c>
      <c r="C16" s="107" t="s">
        <v>1375</v>
      </c>
      <c r="D16" s="107" t="s">
        <v>1376</v>
      </c>
      <c r="E16" s="107" t="s">
        <v>25</v>
      </c>
      <c r="F16" s="108" t="s">
        <v>1377</v>
      </c>
      <c r="G16" s="109">
        <f>IF(COUNTIF(H16:AU16,"&lt;&gt;")=0,"",SUMPRODUCT(((Recommendations[ImplStatus]="Implemented")+(Recommendations[ImplStatus]="Compensated"))*ISNUMBER(MATCH(Recommendations[Id],H16:AU16,0)))/COUNTIF(H16:AU16,"&lt;&gt;"))</f>
        <v>0</v>
      </c>
      <c r="H16" s="110" t="s">
        <v>171</v>
      </c>
      <c r="I16" s="110" t="s">
        <v>331</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1378</v>
      </c>
      <c r="B17" s="106" t="s">
        <v>1379</v>
      </c>
      <c r="C17" s="107" t="s">
        <v>1380</v>
      </c>
      <c r="D17" s="107" t="s">
        <v>1381</v>
      </c>
      <c r="E17" s="107" t="s">
        <v>25</v>
      </c>
      <c r="F17" s="108" t="s">
        <v>1382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1383</v>
      </c>
      <c r="B18" s="106" t="s">
        <v>1384</v>
      </c>
      <c r="C18" s="107" t="s">
        <v>1385</v>
      </c>
      <c r="D18" s="107" t="s">
        <v>1386</v>
      </c>
      <c r="E18" s="107" t="s">
        <v>25</v>
      </c>
      <c r="F18" s="108" t="s">
        <v>1387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1388</v>
      </c>
      <c r="B19" s="106" t="s">
        <v>1389</v>
      </c>
      <c r="C19" s="107" t="s">
        <v>1390</v>
      </c>
      <c r="D19" s="107" t="s">
        <v>1391</v>
      </c>
      <c r="E19" s="107" t="s">
        <v>25</v>
      </c>
      <c r="F19" s="108" t="s">
        <v>1392</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1393</v>
      </c>
      <c r="B20" s="106" t="s">
        <v>1394</v>
      </c>
      <c r="C20" s="107" t="s">
        <v>1395</v>
      </c>
      <c r="D20" s="107" t="s">
        <v>1396</v>
      </c>
      <c r="E20" s="107" t="s">
        <v>25</v>
      </c>
      <c r="F20" s="108" t="s">
        <v>1397</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1398</v>
      </c>
      <c r="B21" s="106" t="s">
        <v>1399</v>
      </c>
      <c r="C21" s="107" t="s">
        <v>1400</v>
      </c>
      <c r="D21" s="107" t="s">
        <v>1401</v>
      </c>
      <c r="E21" s="107" t="s">
        <v>1402</v>
      </c>
      <c r="F21" s="108" t="s">
        <v>1403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1404</v>
      </c>
      <c r="B22" s="106" t="s">
        <v>1405</v>
      </c>
      <c r="C22" s="107" t="s">
        <v>1406</v>
      </c>
      <c r="D22" s="107" t="s">
        <v>1407</v>
      </c>
      <c r="E22" s="107" t="s">
        <v>1408</v>
      </c>
      <c r="F22" s="108" t="s">
        <v>1409</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1410</v>
      </c>
      <c r="B23" s="106" t="s">
        <v>1411</v>
      </c>
      <c r="C23" s="107" t="s">
        <v>1412</v>
      </c>
      <c r="D23" s="107" t="s">
        <v>1413</v>
      </c>
      <c r="E23" s="107" t="s">
        <v>1414</v>
      </c>
      <c r="F23" s="108" t="s">
        <v>1415</v>
      </c>
      <c r="G23" s="109">
        <f>IF(COUNTIF(H23:AU23,"&lt;&gt;")=0,"",SUMPRODUCT(((Recommendations[ImplStatus]="Implemented")+(Recommendations[ImplStatus]="Compensated"))*ISNUMBER(MATCH(Recommendations[Id],H23:AU23,0)))/COUNTIF(H23:AU23,"&lt;&gt;"))</f>
        <v>0</v>
      </c>
      <c r="H23" s="110" t="s">
        <v>218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1416</v>
      </c>
      <c r="B24" s="106" t="s">
        <v>1417</v>
      </c>
      <c r="C24" s="107" t="s">
        <v>1418</v>
      </c>
      <c r="D24" s="107" t="s">
        <v>1419</v>
      </c>
      <c r="E24" s="107" t="s">
        <v>25</v>
      </c>
      <c r="F24" s="108" t="s">
        <v>1420</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1421</v>
      </c>
      <c r="B25" s="106" t="s">
        <v>1422</v>
      </c>
      <c r="C25" s="107" t="s">
        <v>1423</v>
      </c>
      <c r="D25" s="107" t="s">
        <v>25</v>
      </c>
      <c r="E25" s="107" t="s">
        <v>25</v>
      </c>
      <c r="F25" s="108" t="s">
        <v>1424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1425</v>
      </c>
      <c r="B26" s="106" t="s">
        <v>1426</v>
      </c>
      <c r="C26" s="107" t="s">
        <v>1427</v>
      </c>
      <c r="D26" s="107" t="s">
        <v>1428</v>
      </c>
      <c r="E26" s="107" t="s">
        <v>25</v>
      </c>
      <c r="F26" s="108" t="s">
        <v>1429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1430</v>
      </c>
      <c r="B27" s="106" t="s">
        <v>1431</v>
      </c>
      <c r="C27" s="107" t="s">
        <v>1432</v>
      </c>
      <c r="D27" s="107" t="s">
        <v>1433</v>
      </c>
      <c r="E27" s="107" t="s">
        <v>1434</v>
      </c>
      <c r="F27" s="108" t="s">
        <v>1435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1436</v>
      </c>
      <c r="B28" s="106" t="s">
        <v>1437</v>
      </c>
      <c r="C28" s="107" t="s">
        <v>1438</v>
      </c>
      <c r="D28" s="107" t="s">
        <v>25</v>
      </c>
      <c r="E28" s="107" t="s">
        <v>25</v>
      </c>
      <c r="F28" s="108" t="s">
        <v>1439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1440</v>
      </c>
      <c r="B29" s="106" t="s">
        <v>1441</v>
      </c>
      <c r="C29" s="107" t="s">
        <v>1442</v>
      </c>
      <c r="D29" s="107" t="s">
        <v>1443</v>
      </c>
      <c r="E29" s="107" t="s">
        <v>1444</v>
      </c>
      <c r="F29" s="108" t="s">
        <v>1445</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1446</v>
      </c>
      <c r="B30" s="106" t="s">
        <v>1447</v>
      </c>
      <c r="C30" s="107" t="s">
        <v>1448</v>
      </c>
      <c r="D30" s="107" t="s">
        <v>1449</v>
      </c>
      <c r="E30" s="107" t="s">
        <v>25</v>
      </c>
      <c r="F30" s="108" t="s">
        <v>1450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1451</v>
      </c>
      <c r="B31" s="106" t="s">
        <v>1452</v>
      </c>
      <c r="C31" s="107" t="s">
        <v>1453</v>
      </c>
      <c r="D31" s="107" t="s">
        <v>1454</v>
      </c>
      <c r="E31" s="107" t="s">
        <v>1455</v>
      </c>
      <c r="F31" s="108" t="s">
        <v>1456</v>
      </c>
      <c r="G31" s="109">
        <f>IF(COUNTIF(H31:AU31,"&lt;&gt;")=0,"",SUMPRODUCT(((Recommendations[ImplStatus]="Implemented")+(Recommendations[ImplStatus]="Compensated"))*ISNUMBER(MATCH(Recommendations[Id],H31:AU31,0)))/COUNTIF(H31:AU31,"&lt;&gt;"))</f>
        <v>0</v>
      </c>
      <c r="H31" s="110" t="s">
        <v>138</v>
      </c>
      <c r="I31" s="110" t="s">
        <v>152</v>
      </c>
      <c r="J31" s="110" t="s">
        <v>158</v>
      </c>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1457</v>
      </c>
      <c r="B32" s="106" t="s">
        <v>1458</v>
      </c>
      <c r="C32" s="107" t="s">
        <v>1459</v>
      </c>
      <c r="D32" s="107" t="s">
        <v>1460</v>
      </c>
      <c r="E32" s="107" t="s">
        <v>1461</v>
      </c>
      <c r="F32" s="108" t="s">
        <v>1462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1463</v>
      </c>
      <c r="B33" s="106" t="s">
        <v>1464</v>
      </c>
      <c r="C33" s="107" t="s">
        <v>1465</v>
      </c>
      <c r="D33" s="107" t="s">
        <v>1466</v>
      </c>
      <c r="E33" s="107" t="s">
        <v>25</v>
      </c>
      <c r="F33" s="108" t="s">
        <v>1467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1468</v>
      </c>
      <c r="B34" s="106" t="s">
        <v>1469</v>
      </c>
      <c r="C34" s="107" t="s">
        <v>1470</v>
      </c>
      <c r="D34" s="107" t="s">
        <v>1471</v>
      </c>
      <c r="E34" s="107" t="s">
        <v>25</v>
      </c>
      <c r="F34" s="108" t="s">
        <v>1472</v>
      </c>
      <c r="G34" s="109">
        <f>IF(COUNTIF(H34:AU34,"&lt;&gt;")=0,"",SUMPRODUCT(((Recommendations[ImplStatus]="Implemented")+(Recommendations[ImplStatus]="Compensated"))*ISNUMBER(MATCH(Recommendations[Id],H34:AU34,0)))/COUNTIF(H34:AU34,"&lt;&gt;"))</f>
        <v>0</v>
      </c>
      <c r="H34" s="110" t="s">
        <v>165</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1473</v>
      </c>
      <c r="B35" s="106" t="s">
        <v>1474</v>
      </c>
      <c r="C35" s="107" t="s">
        <v>1475</v>
      </c>
      <c r="D35" s="107" t="s">
        <v>1476</v>
      </c>
      <c r="E35" s="107" t="s">
        <v>1477</v>
      </c>
      <c r="F35" s="108" t="s">
        <v>1478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1479</v>
      </c>
      <c r="B36" s="106" t="s">
        <v>1480</v>
      </c>
      <c r="C36" s="107" t="s">
        <v>1481</v>
      </c>
      <c r="D36" s="107" t="s">
        <v>1482</v>
      </c>
      <c r="E36" s="107" t="s">
        <v>1483</v>
      </c>
      <c r="F36" s="108" t="s">
        <v>1484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1485</v>
      </c>
      <c r="B37" s="106" t="s">
        <v>1486</v>
      </c>
      <c r="C37" s="107" t="s">
        <v>1487</v>
      </c>
      <c r="D37" s="107" t="s">
        <v>1488</v>
      </c>
      <c r="E37" s="107" t="s">
        <v>25</v>
      </c>
      <c r="F37" s="108" t="s">
        <v>1489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1490</v>
      </c>
      <c r="B38" s="106" t="s">
        <v>1491</v>
      </c>
      <c r="C38" s="107" t="s">
        <v>1492</v>
      </c>
      <c r="D38" s="107" t="s">
        <v>1493</v>
      </c>
      <c r="E38" s="107" t="s">
        <v>1494</v>
      </c>
      <c r="F38" s="108" t="s">
        <v>1495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1496</v>
      </c>
      <c r="B39" s="106" t="s">
        <v>1497</v>
      </c>
      <c r="C39" s="107" t="s">
        <v>1498</v>
      </c>
      <c r="D39" s="107" t="s">
        <v>1499</v>
      </c>
      <c r="E39" s="107" t="s">
        <v>25</v>
      </c>
      <c r="F39" s="108" t="s">
        <v>1500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1501</v>
      </c>
      <c r="B40" s="106" t="s">
        <v>1502</v>
      </c>
      <c r="C40" s="107" t="s">
        <v>1503</v>
      </c>
      <c r="D40" s="107" t="s">
        <v>1504</v>
      </c>
      <c r="E40" s="107" t="s">
        <v>1505</v>
      </c>
      <c r="F40" s="108" t="s">
        <v>1506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1507</v>
      </c>
      <c r="B41" s="106" t="s">
        <v>1508</v>
      </c>
      <c r="C41" s="107" t="s">
        <v>1509</v>
      </c>
      <c r="D41" s="107" t="s">
        <v>1510</v>
      </c>
      <c r="E41" s="107" t="s">
        <v>1511</v>
      </c>
      <c r="F41" s="108" t="s">
        <v>1512</v>
      </c>
      <c r="G41" s="109">
        <f>IF(COUNTIF(H41:AU41,"&lt;&gt;")=0,"",SUMPRODUCT(((Recommendations[ImplStatus]="Implemented")+(Recommendations[ImplStatus]="Compensated"))*ISNUMBER(MATCH(Recommendations[Id],H41:AU41,0)))/COUNTIF(H41:AU41,"&lt;&gt;"))</f>
        <v>0</v>
      </c>
      <c r="H41" s="110" t="s">
        <v>185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1513</v>
      </c>
      <c r="B42" s="106" t="s">
        <v>1514</v>
      </c>
      <c r="C42" s="107" t="s">
        <v>1515</v>
      </c>
      <c r="D42" s="107" t="s">
        <v>1516</v>
      </c>
      <c r="E42" s="107" t="s">
        <v>1517</v>
      </c>
      <c r="F42" s="108" t="s">
        <v>1518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1519</v>
      </c>
      <c r="B43" s="106" t="s">
        <v>1520</v>
      </c>
      <c r="C43" s="107" t="s">
        <v>1521</v>
      </c>
      <c r="D43" s="107" t="s">
        <v>1522</v>
      </c>
      <c r="E43" s="107" t="s">
        <v>1523</v>
      </c>
      <c r="F43" s="108" t="s">
        <v>1524</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1525</v>
      </c>
      <c r="B44" s="106" t="s">
        <v>1526</v>
      </c>
      <c r="C44" s="107" t="s">
        <v>1527</v>
      </c>
      <c r="D44" s="107" t="s">
        <v>1528</v>
      </c>
      <c r="E44" s="107" t="s">
        <v>25</v>
      </c>
      <c r="F44" s="108" t="s">
        <v>1529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1530</v>
      </c>
      <c r="B45" s="111" t="s">
        <v>1531</v>
      </c>
      <c r="C45" s="112" t="s">
        <v>1532</v>
      </c>
      <c r="D45" s="112" t="s">
        <v>1533</v>
      </c>
      <c r="E45" s="112" t="s">
        <v>1534</v>
      </c>
      <c r="F45" s="113" t="s">
        <v>1535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406</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IFERROR(INDEX('Recommendations'!$I$2:$I$69, MATCH(H2,'Recommendations'!$B$2:$B$69,0))="Implemented", FALSE))</xm:f>
            <x14:dxf>
              <font>
                <color rgb="FF000000"/>
              </font>
              <fill>
                <patternFill>
                  <bgColor rgb="FF3C7D22"/>
                </patternFill>
              </fill>
            </x14:dxf>
          </x14:cfRule>
          <x14:cfRule type="expression" priority="2" id="{00000000-000E-0000-0500-000002000000}">
            <xm:f>AND(H2&lt;&gt;"", IFERROR(INDEX('Recommendations'!$I$2:$I$69, MATCH(H2,'Recommendations'!$B$2:$B$69,0))="Compensated", FALSE))</xm:f>
            <x14:dxf>
              <font>
                <color rgb="FF000000"/>
              </font>
              <fill>
                <patternFill>
                  <bgColor rgb="FFC6E0B4"/>
                </patternFill>
              </fill>
            </x14:dxf>
          </x14:cfRule>
          <x14:cfRule type="expression" priority="3" id="{00000000-000E-0000-0500-000003000000}">
            <xm:f>AND(H2&lt;&gt;"", IFERROR(INDEX('Recommendations'!$I$2:$I$69, MATCH(H2,'Recommendations'!$B$2:$B$69,0))="Testing", FALSE))</xm:f>
            <x14:dxf>
              <font>
                <color rgb="FF000000"/>
              </font>
              <fill>
                <patternFill>
                  <bgColor rgb="FFFFC000"/>
                </patternFill>
              </fill>
            </x14:dxf>
          </x14:cfRule>
          <x14:cfRule type="expression" priority="4" id="{00000000-000E-0000-0500-000004000000}">
            <xm:f>AND(H2&lt;&gt;"", IFERROR(INDEX('Recommendations'!$I$2:$I$69, MATCH(H2,'Recommendations'!$B$2:$B$69,0))="Failed", FALSE))</xm:f>
            <x14:dxf>
              <font>
                <color rgb="FF000000"/>
              </font>
              <fill>
                <patternFill>
                  <bgColor rgb="FFD82891"/>
                </patternFill>
              </fill>
            </x14:dxf>
          </x14:cfRule>
          <x14:cfRule type="expression" priority="5" id="{00000000-000E-0000-0500-000005000000}">
            <xm:f>AND(H2&lt;&gt;"", IFERROR(INDEX('Recommendations'!$I$2:$I$69, MATCH(H2,'Recommendations'!$B$2:$B$69,0))="Risk Accepted", FALSE))</xm:f>
            <x14:dxf>
              <font>
                <color rgb="FF000000"/>
              </font>
              <fill>
                <patternFill>
                  <bgColor rgb="FFD9D9D9"/>
                </patternFill>
              </fill>
            </x14:dxf>
          </x14:cfRule>
          <x14:cfRule type="expression" priority="6" id="{00000000-000E-0000-0500-000006000000}">
            <xm:f>AND(H2&lt;&gt;"", IFERROR(INDEX('Recommendations'!$I$2:$I$69, MATCH(H2,'Recommendations'!$B$2:$B$69,0))="N/A",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AWS Compute Services Benchmark - SHGIR</dc:title>
  <dc:subject>Generated on: 2026-06-08 18:53:31</dc:subject>
  <dc:creator>Anicet Fopa Tchoffo</dc:creator>
  <cp:keywords>Baseline;Hardening;CIS;Benchmark</cp:keywords>
  <dc:description>Baseline Developed By: Center for Internet Security (CIS)</dc:description>
  <cp:lastModifiedBy>Anicet Fopa Tchoffo</cp:lastModifiedBy>
  <dcterms:modified xsi:type="dcterms:W3CDTF">2026-06-08T17:53:40Z</dcterms:modified>
  <cp:category>CIS</cp:category>
  <cp:contentStatus>Draft</cp:contentStatus>
</cp:coreProperties>
</file>